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mc:AlternateContent xmlns:mc="http://schemas.openxmlformats.org/markup-compatibility/2006">
    <mc:Choice Requires="x15">
      <x15ac:absPath xmlns:x15ac="http://schemas.microsoft.com/office/spreadsheetml/2010/11/ac" url="\\SHICHOSON-ZAI\disk1\03-04 【決　算】財政状況資料集(H24～)\財政状況資料集(R04年度決算分)\03提出（市町村→県）\2回目（結合後）\"/>
    </mc:Choice>
  </mc:AlternateContent>
  <xr:revisionPtr revIDLastSave="0" documentId="13_ncr:1_{E4D53C80-6A92-4BC9-B480-791265340760}" xr6:coauthVersionLast="47" xr6:coauthVersionMax="47" xr10:uidLastSave="{00000000-0000-0000-0000-000000000000}"/>
  <bookViews>
    <workbookView xWindow="28680" yWindow="-120" windowWidth="29040" windowHeight="15840" tabRatio="614" xr2:uid="{00000000-000D-0000-FFFF-FFFF00000000}"/>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5" i="10" l="1"/>
  <c r="BG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C37" i="10"/>
  <c r="CO36" i="10"/>
  <c r="BE36" i="10"/>
  <c r="AM36" i="10"/>
  <c r="C36" i="10"/>
  <c r="CO35" i="10"/>
  <c r="AM35" i="10"/>
  <c r="C35" i="10"/>
  <c r="U34" i="10" s="1"/>
  <c r="AM34" i="10"/>
  <c r="C34" i="10"/>
  <c r="U35" i="10" l="1"/>
  <c r="U36" i="10" s="1"/>
  <c r="U37" i="10" s="1"/>
  <c r="BE34" i="10"/>
  <c r="BE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BW38" i="10" s="1"/>
  <c r="BW39" i="10" s="1"/>
  <c r="CO34" i="10" l="1"/>
</calcChain>
</file>

<file path=xl/sharedStrings.xml><?xml version="1.0" encoding="utf-8"?>
<sst xmlns="http://schemas.openxmlformats.org/spreadsheetml/2006/main" count="1186" uniqueCount="602">
  <si>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</si>
  <si>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</si>
  <si>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</si>
  <si>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</si>
  <si>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</si>
  <si>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</si>
  <si>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</si>
  <si>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</si>
  <si>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</si>
  <si>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</si>
  <si>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</si>
  <si>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</si>
  <si>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</si>
  <si>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</si>
  <si>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</si>
  <si>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</si>
  <si>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</si>
  <si>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</si>
  <si>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</si>
  <si>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</si>
  <si>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</si>
  <si>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</si>
  <si>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</si>
  <si>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</si>
  <si>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</si>
  <si>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</si>
  <si>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</si>
  <si>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</si>
  <si>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</si>
  <si>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</si>
  <si>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</si>
  <si>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</si>
  <si>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</si>
  <si>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</si>
  <si>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</si>
  <si>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</si>
  <si>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</si>
  <si>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</si>
  <si>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</si>
  <si>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</si>
  <si>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</si>
  <si>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</si>
  <si>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</si>
  <si>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</si>
  <si>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</si>
  <si>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</si>
  <si>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</si>
  <si>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</si>
  <si>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</si>
  <si>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</si>
  <si>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</si>
  <si>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</si>
  <si>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</si>
  <si>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</si>
  <si>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</si>
  <si>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</si>
  <si>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</si>
  <si>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</si>
  <si>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</si>
  <si>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</si>
  <si>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</si>
  <si>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</si>
  <si>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</si>
  <si>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</si>
  <si>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</si>
  <si>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</si>
  <si>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</si>
  <si>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</si>
  <si>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</si>
  <si>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</si>
  <si>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</si>
  <si>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</si>
  <si>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</si>
  <si>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</si>
  <si>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</si>
  <si>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</si>
  <si>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</si>
  <si>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</si>
  <si>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</si>
  <si>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</si>
  <si>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</si>
  <si>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</si>
  <si>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</si>
  <si>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</si>
  <si>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</si>
  <si>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宮崎県</t>
    <phoneticPr fontId="5"/>
  </si>
  <si>
    <t>市町村類型</t>
    <phoneticPr fontId="5"/>
  </si>
  <si>
    <t>Ⅰ－０</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</si>
  <si>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</si>
  <si>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</si>
  <si>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</si>
  <si>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</si>
  <si>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</si>
  <si>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</si>
  <si>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</si>
  <si>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</si>
  <si>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</si>
  <si>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</si>
  <si>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</si>
  <si>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</si>
  <si>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西米良村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</si>
  <si>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</si>
  <si>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</si>
  <si>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</si>
  <si>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</si>
  <si>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</si>
  <si>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</si>
  <si>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</si>
  <si>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</si>
  <si>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</si>
  <si>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</si>
  <si>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</si>
  <si>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</si>
  <si>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</si>
  <si>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</si>
  <si>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</si>
  <si>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</si>
  <si>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</si>
  <si>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</si>
  <si>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</si>
  <si>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</si>
  <si>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</si>
  <si>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</si>
  <si>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</si>
  <si>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</si>
  <si>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</si>
  <si>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</si>
  <si>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</si>
  <si>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</si>
  <si>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</si>
  <si>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</si>
  <si>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</si>
  <si>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</si>
  <si>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</si>
  <si>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</si>
  <si>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</si>
  <si>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</si>
  <si>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</si>
  <si>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</si>
  <si>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</si>
  <si>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</si>
  <si>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</si>
  <si>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</si>
  <si>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</si>
  <si>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</si>
  <si>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</si>
  <si>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</si>
  <si>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</si>
  <si>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</si>
  <si>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</si>
  <si>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</si>
  <si>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</si>
  <si>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</si>
  <si>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</si>
  <si>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25"/>
  </si>
  <si>
    <t>うち日本人(％)</t>
    <phoneticPr fontId="5"/>
  </si>
  <si>
    <t>-1.1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</si>
  <si>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</si>
  <si>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</si>
  <si>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</si>
  <si>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</si>
  <si>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</si>
  <si>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</si>
  <si>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</si>
  <si>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</si>
  <si>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</si>
  <si>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</si>
  <si>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</si>
  <si>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</si>
  <si>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</si>
  <si>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</si>
  <si>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</si>
  <si>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</si>
  <si>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</si>
  <si>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</si>
  <si>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</si>
  <si>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</si>
  <si>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</si>
  <si>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</si>
  <si>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</si>
  <si>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</si>
  <si>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</si>
  <si>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</si>
  <si>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</si>
  <si>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</si>
  <si>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</si>
  <si>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</si>
  <si>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</si>
  <si>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</si>
  <si>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</si>
  <si>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</si>
  <si>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</si>
  <si>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</si>
  <si>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</si>
  <si>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</si>
  <si>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</si>
  <si>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</si>
  <si>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</si>
  <si>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</si>
  <si>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</si>
  <si>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</si>
  <si>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</si>
  <si>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</si>
  <si>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</si>
  <si>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</si>
  <si>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</si>
  <si>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</si>
  <si>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</si>
  <si>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</si>
  <si>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</si>
  <si>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</si>
  <si>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</si>
  <si>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</si>
  <si>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</si>
  <si>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</si>
  <si>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宮崎県西米良村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</si>
  <si>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</si>
  <si>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</si>
  <si>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</si>
  <si>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</si>
  <si>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</si>
  <si>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</si>
  <si>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</si>
  <si>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</si>
  <si>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</si>
  <si>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</si>
  <si>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</si>
  <si>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</si>
  <si>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</si>
  <si>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</si>
  <si>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</si>
  <si>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</si>
  <si>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</si>
  <si>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</si>
  <si>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</si>
  <si>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</si>
  <si>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</si>
  <si>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</si>
  <si>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</si>
  <si>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</si>
  <si>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</si>
  <si>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</si>
  <si>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</si>
  <si>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</si>
  <si>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</si>
  <si>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</si>
  <si>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</si>
  <si>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</si>
  <si>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</si>
  <si>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</si>
  <si>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</si>
  <si>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</si>
  <si>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</si>
  <si>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</si>
  <si>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</si>
  <si>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</si>
  <si>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</si>
  <si>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</si>
  <si>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</si>
  <si>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</si>
  <si>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</si>
  <si>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</si>
  <si>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</si>
  <si>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</si>
  <si>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</si>
  <si>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</si>
  <si>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</si>
  <si>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</si>
  <si>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</si>
  <si>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</si>
  <si>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</si>
  <si>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</si>
  <si>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</si>
  <si>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</si>
  <si>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</si>
  <si>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</si>
  <si>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</si>
  <si>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</si>
  <si>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</si>
  <si>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</si>
  <si>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</si>
  <si>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</si>
  <si>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</si>
  <si>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</si>
  <si>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</si>
  <si>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</si>
  <si>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</si>
  <si>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</si>
  <si>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</si>
  <si>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</si>
  <si>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</si>
  <si>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</si>
  <si>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</si>
  <si>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</si>
  <si>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</si>
  <si>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</si>
  <si>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</si>
  <si>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</si>
  <si>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</si>
  <si>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</si>
  <si>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</si>
  <si>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</si>
  <si>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</si>
  <si>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</si>
  <si>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</si>
  <si>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</si>
  <si>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</si>
  <si>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</si>
  <si>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</si>
  <si>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</si>
  <si>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</si>
  <si>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</si>
  <si>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</si>
  <si>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</si>
  <si>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</si>
  <si>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</si>
  <si>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</si>
  <si>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</si>
  <si>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</si>
  <si>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</si>
  <si>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</si>
  <si>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</si>
  <si>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</si>
  <si>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</si>
  <si>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</si>
  <si>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</si>
  <si>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</si>
  <si>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</si>
  <si>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</si>
  <si>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</si>
  <si>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</si>
  <si>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</si>
  <si>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</si>
  <si>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簡易水道</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</si>
  <si>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</si>
  <si>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</si>
  <si>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</si>
  <si>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</si>
  <si>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</si>
  <si>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</si>
  <si>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</si>
  <si>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</si>
  <si>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</si>
  <si>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</si>
  <si>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</si>
  <si>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</si>
  <si>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</si>
  <si>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</si>
  <si>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</si>
  <si>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</si>
  <si>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</si>
  <si>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</si>
  <si>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</si>
  <si>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</si>
  <si>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</si>
  <si>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</si>
  <si>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</si>
  <si>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</si>
  <si>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</si>
  <si>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</si>
  <si>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</si>
  <si>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</si>
  <si>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</si>
  <si>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</si>
  <si>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</si>
  <si>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</si>
  <si>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</si>
  <si>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</si>
  <si>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宮崎県西米良村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</si>
  <si>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</si>
  <si>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</si>
  <si>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</si>
  <si>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</si>
  <si>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</si>
  <si>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</si>
  <si>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</si>
  <si>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</si>
  <si>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</si>
  <si>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</si>
  <si>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</si>
  <si>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</si>
  <si>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</si>
  <si>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</si>
  <si>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</si>
  <si>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</si>
  <si>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</si>
  <si>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</si>
  <si>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</si>
  <si>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</si>
  <si>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</si>
  <si>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</si>
  <si>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</si>
  <si>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</si>
  <si>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</si>
  <si>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</si>
  <si>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</si>
  <si>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</si>
  <si>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</si>
  <si>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</si>
  <si>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</si>
  <si>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</si>
  <si>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</si>
  <si>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</si>
  <si>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国民健康保険事業勘定会計</t>
    <phoneticPr fontId="5"/>
  </si>
  <si>
    <t>国民健康保険診療施設勘定会計</t>
    <phoneticPr fontId="5"/>
  </si>
  <si>
    <t>介護保険事業勘定会計</t>
    <phoneticPr fontId="5"/>
  </si>
  <si>
    <t>後期高齢者医療事業</t>
    <phoneticPr fontId="5"/>
  </si>
  <si>
    <t>簡易水道事業</t>
    <phoneticPr fontId="5"/>
  </si>
  <si>
    <t>法非適用企業</t>
    <phoneticPr fontId="5"/>
  </si>
  <si>
    <t>下水道事業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</si>
  <si>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</si>
  <si>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</si>
  <si>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</si>
  <si>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</si>
  <si>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</si>
  <si>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</si>
  <si>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</si>
  <si>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</si>
  <si>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</si>
  <si>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</si>
  <si>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</si>
  <si>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</si>
  <si>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</si>
  <si>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</si>
  <si>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</si>
  <si>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</si>
  <si>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</si>
  <si>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</si>
  <si>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</si>
  <si>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</si>
  <si>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</si>
  <si>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</si>
  <si>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</si>
  <si>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</si>
  <si>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</si>
  <si>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</si>
  <si>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</si>
  <si>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</si>
  <si>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</si>
  <si>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</si>
  <si>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</si>
  <si>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</si>
  <si>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</si>
  <si>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</si>
  <si>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</si>
  <si>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</si>
  <si>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</si>
  <si>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</si>
  <si>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</si>
  <si>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</si>
  <si>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</si>
  <si>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</si>
  <si>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</si>
  <si>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</si>
  <si>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</si>
  <si>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</si>
  <si>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</si>
  <si>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</si>
  <si>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</si>
  <si>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</si>
  <si>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</si>
  <si>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</si>
  <si>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</si>
  <si>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</si>
  <si>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</si>
  <si>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</si>
  <si>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</si>
  <si>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</si>
  <si>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</si>
  <si>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簡易水道事業</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</si>
  <si>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</si>
  <si>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</si>
  <si>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下水道事業</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</si>
  <si>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</si>
  <si>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国民健康保険事業勘定会計</t>
    <phoneticPr fontId="5"/>
  </si>
  <si>
    <t>(Ｆ)</t>
    <phoneticPr fontId="5"/>
  </si>
  <si>
    <t>国民健康保険診療施設勘定会計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</si>
  <si>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</si>
  <si>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</si>
  <si>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</si>
  <si>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</si>
  <si>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</si>
  <si>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</si>
  <si>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</si>
  <si>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</si>
  <si>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</si>
  <si>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</si>
  <si>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</si>
  <si>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</si>
  <si>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</si>
  <si>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</si>
  <si>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</si>
  <si>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</si>
  <si>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</si>
  <si>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</si>
  <si>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</si>
  <si>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</si>
  <si>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</si>
  <si>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</si>
  <si>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</si>
  <si>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</si>
  <si>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</si>
  <si>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</si>
  <si>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</si>
  <si>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</si>
  <si>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</si>
  <si>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</si>
  <si>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</si>
  <si>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</si>
  <si>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</si>
  <si>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</si>
  <si>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</si>
  <si>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</si>
  <si>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</si>
  <si>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</si>
  <si>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</si>
  <si>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</si>
  <si>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</si>
  <si>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</si>
  <si>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</si>
  <si>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</si>
  <si>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</si>
  <si>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</si>
  <si>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</si>
  <si>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</si>
  <si>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</si>
  <si>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</si>
  <si>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</si>
  <si>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</si>
  <si>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</si>
  <si>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</si>
  <si>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</si>
  <si>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</si>
  <si>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</si>
  <si>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</si>
  <si>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</si>
  <si>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</si>
  <si>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</si>
  <si>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</si>
  <si>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</si>
  <si>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</si>
  <si>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</si>
  <si>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</si>
  <si>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</si>
  <si>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</si>
  <si>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</si>
  <si>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</si>
  <si>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</si>
  <si>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</si>
  <si>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</si>
  <si>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</si>
  <si>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</si>
  <si>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</si>
  <si>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</si>
  <si>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</si>
  <si>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</si>
  <si>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</si>
  <si>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</si>
  <si>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</si>
  <si>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</si>
  <si>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12.96</t>
  </si>
  <si>
    <t>一般会計</t>
  </si>
  <si>
    <t>介護保険事業勘定会計</t>
  </si>
  <si>
    <t>国民健康保険診療施設勘定会計</t>
  </si>
  <si>
    <t>国民健康保険事業勘定会計</t>
  </si>
  <si>
    <t>下水道事業</t>
  </si>
  <si>
    <t>簡易水道事業</t>
  </si>
  <si>
    <t>後期高齢者医療事業</t>
  </si>
  <si>
    <t>その他会計（赤字）</t>
  </si>
  <si>
    <t>その他会計（黒字）</t>
  </si>
  <si>
    <t>（百万円）</t>
    <phoneticPr fontId="5"/>
  </si>
  <si>
    <t>H30</t>
    <phoneticPr fontId="5"/>
  </si>
  <si>
    <t>R01</t>
    <phoneticPr fontId="5"/>
  </si>
  <si>
    <t>R02</t>
    <phoneticPr fontId="5"/>
  </si>
  <si>
    <t>R03</t>
    <phoneticPr fontId="5"/>
  </si>
  <si>
    <t>R04</t>
    <phoneticPr fontId="5"/>
  </si>
  <si>
    <t>-</t>
    <phoneticPr fontId="2"/>
  </si>
  <si>
    <t>宮崎県市町村総合事務組合　一般会計</t>
    <rPh sb="0" eb="6">
      <t>ミヤザキケンシチョウソン</t>
    </rPh>
    <rPh sb="6" eb="12">
      <t>ソウゴウジムクミアイ</t>
    </rPh>
    <rPh sb="13" eb="17">
      <t>イッパンカイケイ</t>
    </rPh>
    <phoneticPr fontId="2"/>
  </si>
  <si>
    <t>宮崎県市町村総合事務組合　市町村交通災害共済事業特別会計</t>
    <rPh sb="0" eb="6">
      <t>ミヤザキケンシチョウソン</t>
    </rPh>
    <rPh sb="6" eb="12">
      <t>ソウゴウジムクミアイ</t>
    </rPh>
    <rPh sb="13" eb="28">
      <t>シチョウソンコウツウサイガイキョウサイジギョウトクベツカイケイ</t>
    </rPh>
    <phoneticPr fontId="2"/>
  </si>
  <si>
    <t>宮崎県市町村総合事務組合　自治会館管理運営特別会計</t>
    <rPh sb="0" eb="12">
      <t>ミヤザキケンシチョウソンソウゴウジムクミアイ</t>
    </rPh>
    <rPh sb="13" eb="25">
      <t>ジチカイカンカンリウンエイトクベツカイケイ</t>
    </rPh>
    <phoneticPr fontId="2"/>
  </si>
  <si>
    <t>宮崎県後期高齢者医療広域連合　一般会計</t>
    <rPh sb="0" eb="3">
      <t>ミヤザキケン</t>
    </rPh>
    <rPh sb="3" eb="10">
      <t>コウキコウレイシャイリョウ</t>
    </rPh>
    <rPh sb="10" eb="14">
      <t>コウイキレンゴウ</t>
    </rPh>
    <rPh sb="15" eb="19">
      <t>イッパンカイケイ</t>
    </rPh>
    <phoneticPr fontId="2"/>
  </si>
  <si>
    <t>宮崎県後期高齢者医療広域連合　後期高齢者医療特別会計</t>
    <rPh sb="0" eb="3">
      <t>ミヤザキケン</t>
    </rPh>
    <rPh sb="3" eb="14">
      <t>コウキコウレイシャイリョウコウイキレンゴウ</t>
    </rPh>
    <rPh sb="15" eb="22">
      <t>コウキコウレイシャイリョウ</t>
    </rPh>
    <rPh sb="22" eb="26">
      <t>トクベツカイケイ</t>
    </rPh>
    <phoneticPr fontId="2"/>
  </si>
  <si>
    <t>西都児湯環境整備事務組合</t>
    <rPh sb="0" eb="4">
      <t>サイトコユ</t>
    </rPh>
    <rPh sb="4" eb="12">
      <t>カンキョウセイビジムクミアイ</t>
    </rPh>
    <phoneticPr fontId="2"/>
  </si>
  <si>
    <t>株式会社米良の庄</t>
    <rPh sb="0" eb="4">
      <t>カブシキガイシャ</t>
    </rPh>
    <rPh sb="4" eb="6">
      <t>メラ</t>
    </rPh>
    <rPh sb="7" eb="8">
      <t>ショウ</t>
    </rPh>
    <phoneticPr fontId="2"/>
  </si>
  <si>
    <t>双子キャンプ場整備基金</t>
    <rPh sb="0" eb="2">
      <t>フタゴ</t>
    </rPh>
    <rPh sb="6" eb="7">
      <t>ジョウ</t>
    </rPh>
    <rPh sb="7" eb="11">
      <t>セイビキキン</t>
    </rPh>
    <phoneticPr fontId="2"/>
  </si>
  <si>
    <t>情報網基盤整備基金</t>
    <rPh sb="0" eb="3">
      <t>ジョウホウモウ</t>
    </rPh>
    <rPh sb="3" eb="9">
      <t>キバンセイビキキン</t>
    </rPh>
    <phoneticPr fontId="2"/>
  </si>
  <si>
    <t>地域福祉基金</t>
    <rPh sb="0" eb="6">
      <t>チイキフクシキキン</t>
    </rPh>
    <phoneticPr fontId="2"/>
  </si>
  <si>
    <t>森林環境譲与税基金</t>
    <rPh sb="0" eb="9">
      <t>シンリンカンキョウジョウヨゼイキキン</t>
    </rPh>
    <phoneticPr fontId="2"/>
  </si>
  <si>
    <t>ふるさと振興基金</t>
    <rPh sb="4" eb="8">
      <t>シンコウキキン</t>
    </rPh>
    <phoneticPr fontId="2"/>
  </si>
  <si>
    <t>-</t>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</si>
  <si>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</si>
  <si>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</si>
  <si>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</si>
  <si>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計画的な基金の積立等による資金の運用で、将来負担は発生していない。今後も、借入の抑制に努め、将来負担率が発生しないような財政運営を行っていく。</t>
    <rPh sb="0" eb="3">
      <t>ケイカクテキ</t>
    </rPh>
    <rPh sb="4" eb="6">
      <t>キキン</t>
    </rPh>
    <rPh sb="7" eb="8">
      <t>ツ</t>
    </rPh>
    <rPh sb="8" eb="9">
      <t>タ</t>
    </rPh>
    <rPh sb="9" eb="10">
      <t>トウ</t>
    </rPh>
    <rPh sb="13" eb="15">
      <t>シキン</t>
    </rPh>
    <rPh sb="16" eb="18">
      <t>ウンヨウ</t>
    </rPh>
    <rPh sb="20" eb="22">
      <t>ショウライ</t>
    </rPh>
    <rPh sb="22" eb="24">
      <t>フタン</t>
    </rPh>
    <rPh sb="25" eb="27">
      <t>ハッセイ</t>
    </rPh>
    <rPh sb="33" eb="35">
      <t>コンゴ</t>
    </rPh>
    <rPh sb="37" eb="39">
      <t>カリイレ</t>
    </rPh>
    <rPh sb="40" eb="42">
      <t>ヨクセイ</t>
    </rPh>
    <rPh sb="43" eb="44">
      <t>ツト</t>
    </rPh>
    <rPh sb="46" eb="51">
      <t>ショウライフタンリツ</t>
    </rPh>
    <rPh sb="52" eb="54">
      <t>ハッセイ</t>
    </rPh>
    <rPh sb="60" eb="64">
      <t>ザイセイウンエイ</t>
    </rPh>
    <rPh sb="65" eb="66">
      <t>オコナ</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</si>
  <si>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</si>
  <si>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</si>
  <si>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</si>
  <si>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</si>
  <si>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</si>
  <si>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</si>
  <si>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計画的な積立等による資金運用で、将来負担率は発生していない。これまで同様に公債費の適正化に取り組んでいく。</t>
    <rPh sb="0" eb="3">
      <t>ケイカクテキ</t>
    </rPh>
    <rPh sb="4" eb="7">
      <t>ツミタテトウ</t>
    </rPh>
    <rPh sb="10" eb="14">
      <t>シキンウンヨウ</t>
    </rPh>
    <rPh sb="16" eb="21">
      <t>ショウライフタンリツ</t>
    </rPh>
    <rPh sb="22" eb="24">
      <t>ハッセイ</t>
    </rPh>
    <rPh sb="34" eb="36">
      <t>ドウヨウ</t>
    </rPh>
    <rPh sb="37" eb="40">
      <t>コウサイヒ</t>
    </rPh>
    <rPh sb="41" eb="44">
      <t>テキセイカ</t>
    </rPh>
    <rPh sb="45" eb="46">
      <t>ト</t>
    </rPh>
    <rPh sb="47" eb="48">
      <t>ク</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</si>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</sst>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0" fontId="13" fillId="0" borderId="11" xfId="1" applyFont="1" applyBorder="1" applyAlignment="1">
      <alignment horizontal="center" vertical="center" wrapTex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0" fontId="13" fillId="0" borderId="47" xfId="1" applyFont="1" applyBorder="1" applyAlignment="1">
      <alignment horizontal="center" vertical="center"/>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0" fontId="13" fillId="0" borderId="52" xfId="1" applyFont="1" applyBorder="1" applyAlignment="1">
      <alignment horizontal="center" vertical="center"/>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0" fontId="13" fillId="0" borderId="1" xfId="1" applyFont="1" applyBorder="1" applyAlignment="1">
      <alignment horizontal="center" vertical="center"/>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6"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FA6D47E9-82C6-4242-BDBA-F1D2475A77F6}"/>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271581</c:v>
                </c:pt>
                <c:pt idx="1">
                  <c:v>268375</c:v>
                </c:pt>
                <c:pt idx="2">
                  <c:v>301035</c:v>
                </c:pt>
                <c:pt idx="3">
                  <c:v>277467</c:v>
                </c:pt>
                <c:pt idx="4">
                  <c:v>282256</c:v>
                </c:pt>
              </c:numCache>
            </c:numRef>
          </c:val>
          <c:smooth val="0"/>
          <c:extLst>
            <c:ext xmlns:c16="http://schemas.microsoft.com/office/drawing/2014/chart" uri="{C3380CC4-5D6E-409C-BE32-E72D297353CC}">
              <c16:uniqueId val="{00000000-1C76-4DDF-BA5E-30169E036B6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690379</c:v>
                </c:pt>
                <c:pt idx="1">
                  <c:v>534490</c:v>
                </c:pt>
                <c:pt idx="2">
                  <c:v>834436</c:v>
                </c:pt>
                <c:pt idx="3">
                  <c:v>437824</c:v>
                </c:pt>
                <c:pt idx="4">
                  <c:v>393279</c:v>
                </c:pt>
              </c:numCache>
            </c:numRef>
          </c:val>
          <c:smooth val="0"/>
          <c:extLst>
            <c:ext xmlns:c16="http://schemas.microsoft.com/office/drawing/2014/chart" uri="{C3380CC4-5D6E-409C-BE32-E72D297353CC}">
              <c16:uniqueId val="{00000001-1C76-4DDF-BA5E-30169E036B6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8.58</c:v>
                </c:pt>
                <c:pt idx="1">
                  <c:v>9.86</c:v>
                </c:pt>
                <c:pt idx="2">
                  <c:v>8.02</c:v>
                </c:pt>
                <c:pt idx="3">
                  <c:v>6.71</c:v>
                </c:pt>
                <c:pt idx="4">
                  <c:v>14.1</c:v>
                </c:pt>
              </c:numCache>
            </c:numRef>
          </c:val>
          <c:extLst>
            <c:ext xmlns:c16="http://schemas.microsoft.com/office/drawing/2014/chart" uri="{C3380CC4-5D6E-409C-BE32-E72D297353CC}">
              <c16:uniqueId val="{00000000-0CDA-4867-9D36-7C734DBBB53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51.06</c:v>
                </c:pt>
                <c:pt idx="1">
                  <c:v>55.24</c:v>
                </c:pt>
                <c:pt idx="2">
                  <c:v>38.96</c:v>
                </c:pt>
                <c:pt idx="3">
                  <c:v>61.03</c:v>
                </c:pt>
                <c:pt idx="4">
                  <c:v>59.88</c:v>
                </c:pt>
              </c:numCache>
            </c:numRef>
          </c:val>
          <c:extLst>
            <c:ext xmlns:c16="http://schemas.microsoft.com/office/drawing/2014/chart" uri="{C3380CC4-5D6E-409C-BE32-E72D297353CC}">
              <c16:uniqueId val="{00000001-0CDA-4867-9D36-7C734DBBB53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1.05</c:v>
                </c:pt>
                <c:pt idx="1">
                  <c:v>5.64</c:v>
                </c:pt>
                <c:pt idx="2">
                  <c:v>-12.96</c:v>
                </c:pt>
                <c:pt idx="3">
                  <c:v>24.39</c:v>
                </c:pt>
                <c:pt idx="4">
                  <c:v>5.7</c:v>
                </c:pt>
              </c:numCache>
            </c:numRef>
          </c:val>
          <c:smooth val="0"/>
          <c:extLst>
            <c:ext xmlns:c16="http://schemas.microsoft.com/office/drawing/2014/chart" uri="{C3380CC4-5D6E-409C-BE32-E72D297353CC}">
              <c16:uniqueId val="{00000002-0CDA-4867-9D36-7C734DBBB53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A38F-435A-9558-79779AE3A40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38F-435A-9558-79779AE3A403}"/>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A38F-435A-9558-79779AE3A403}"/>
            </c:ext>
          </c:extLst>
        </c:ser>
        <c:ser>
          <c:idx val="3"/>
          <c:order val="3"/>
          <c:tx>
            <c:strRef>
              <c:f>データシート!$A$30</c:f>
              <c:strCache>
                <c:ptCount val="1"/>
                <c:pt idx="0">
                  <c:v>後期高齢者医療事業</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0.08</c:v>
                </c:pt>
                <c:pt idx="2">
                  <c:v>#N/A</c:v>
                </c:pt>
                <c:pt idx="3">
                  <c:v>0.04</c:v>
                </c:pt>
                <c:pt idx="4">
                  <c:v>#N/A</c:v>
                </c:pt>
                <c:pt idx="5">
                  <c:v>0.08</c:v>
                </c:pt>
                <c:pt idx="6">
                  <c:v>#N/A</c:v>
                </c:pt>
                <c:pt idx="7">
                  <c:v>0.04</c:v>
                </c:pt>
                <c:pt idx="8">
                  <c:v>#N/A</c:v>
                </c:pt>
                <c:pt idx="9">
                  <c:v>0.05</c:v>
                </c:pt>
              </c:numCache>
            </c:numRef>
          </c:val>
          <c:extLst>
            <c:ext xmlns:c16="http://schemas.microsoft.com/office/drawing/2014/chart" uri="{C3380CC4-5D6E-409C-BE32-E72D297353CC}">
              <c16:uniqueId val="{00000003-A38F-435A-9558-79779AE3A403}"/>
            </c:ext>
          </c:extLst>
        </c:ser>
        <c:ser>
          <c:idx val="4"/>
          <c:order val="4"/>
          <c:tx>
            <c:strRef>
              <c:f>データシート!$A$31</c:f>
              <c:strCache>
                <c:ptCount val="1"/>
                <c:pt idx="0">
                  <c:v>簡易水道事業</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0.16</c:v>
                </c:pt>
                <c:pt idx="2">
                  <c:v>#N/A</c:v>
                </c:pt>
                <c:pt idx="3">
                  <c:v>0.24</c:v>
                </c:pt>
                <c:pt idx="4">
                  <c:v>#N/A</c:v>
                </c:pt>
                <c:pt idx="5">
                  <c:v>0.32</c:v>
                </c:pt>
                <c:pt idx="6">
                  <c:v>#N/A</c:v>
                </c:pt>
                <c:pt idx="7">
                  <c:v>0.75</c:v>
                </c:pt>
                <c:pt idx="8">
                  <c:v>#N/A</c:v>
                </c:pt>
                <c:pt idx="9">
                  <c:v>0.25</c:v>
                </c:pt>
              </c:numCache>
            </c:numRef>
          </c:val>
          <c:extLst>
            <c:ext xmlns:c16="http://schemas.microsoft.com/office/drawing/2014/chart" uri="{C3380CC4-5D6E-409C-BE32-E72D297353CC}">
              <c16:uniqueId val="{00000004-A38F-435A-9558-79779AE3A403}"/>
            </c:ext>
          </c:extLst>
        </c:ser>
        <c:ser>
          <c:idx val="5"/>
          <c:order val="5"/>
          <c:tx>
            <c:strRef>
              <c:f>データシート!$A$32</c:f>
              <c:strCache>
                <c:ptCount val="1"/>
                <c:pt idx="0">
                  <c:v>下水道事業</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0.19</c:v>
                </c:pt>
                <c:pt idx="2">
                  <c:v>#N/A</c:v>
                </c:pt>
                <c:pt idx="3">
                  <c:v>0.1</c:v>
                </c:pt>
                <c:pt idx="4">
                  <c:v>#N/A</c:v>
                </c:pt>
                <c:pt idx="5">
                  <c:v>0.15</c:v>
                </c:pt>
                <c:pt idx="6">
                  <c:v>#N/A</c:v>
                </c:pt>
                <c:pt idx="7">
                  <c:v>0.11</c:v>
                </c:pt>
                <c:pt idx="8">
                  <c:v>#N/A</c:v>
                </c:pt>
                <c:pt idx="9">
                  <c:v>0.34</c:v>
                </c:pt>
              </c:numCache>
            </c:numRef>
          </c:val>
          <c:extLst>
            <c:ext xmlns:c16="http://schemas.microsoft.com/office/drawing/2014/chart" uri="{C3380CC4-5D6E-409C-BE32-E72D297353CC}">
              <c16:uniqueId val="{00000005-A38F-435A-9558-79779AE3A403}"/>
            </c:ext>
          </c:extLst>
        </c:ser>
        <c:ser>
          <c:idx val="6"/>
          <c:order val="6"/>
          <c:tx>
            <c:strRef>
              <c:f>データシート!$A$33</c:f>
              <c:strCache>
                <c:ptCount val="1"/>
                <c:pt idx="0">
                  <c:v>国民健康保険事業勘定会計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1.58</c:v>
                </c:pt>
                <c:pt idx="2">
                  <c:v>#N/A</c:v>
                </c:pt>
                <c:pt idx="3">
                  <c:v>2.0499999999999998</c:v>
                </c:pt>
                <c:pt idx="4">
                  <c:v>#N/A</c:v>
                </c:pt>
                <c:pt idx="5">
                  <c:v>2.09</c:v>
                </c:pt>
                <c:pt idx="6">
                  <c:v>#N/A</c:v>
                </c:pt>
                <c:pt idx="7">
                  <c:v>0.66</c:v>
                </c:pt>
                <c:pt idx="8">
                  <c:v>#N/A</c:v>
                </c:pt>
                <c:pt idx="9">
                  <c:v>0.73</c:v>
                </c:pt>
              </c:numCache>
            </c:numRef>
          </c:val>
          <c:extLst>
            <c:ext xmlns:c16="http://schemas.microsoft.com/office/drawing/2014/chart" uri="{C3380CC4-5D6E-409C-BE32-E72D297353CC}">
              <c16:uniqueId val="{00000006-A38F-435A-9558-79779AE3A403}"/>
            </c:ext>
          </c:extLst>
        </c:ser>
        <c:ser>
          <c:idx val="7"/>
          <c:order val="7"/>
          <c:tx>
            <c:strRef>
              <c:f>データシート!$A$34</c:f>
              <c:strCache>
                <c:ptCount val="1"/>
                <c:pt idx="0">
                  <c:v>国民健康保険診療施設勘定会計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0.6</c:v>
                </c:pt>
                <c:pt idx="2">
                  <c:v>#N/A</c:v>
                </c:pt>
                <c:pt idx="3">
                  <c:v>0.37</c:v>
                </c:pt>
                <c:pt idx="4">
                  <c:v>#N/A</c:v>
                </c:pt>
                <c:pt idx="5">
                  <c:v>1.1599999999999999</c:v>
                </c:pt>
                <c:pt idx="6">
                  <c:v>#N/A</c:v>
                </c:pt>
                <c:pt idx="7">
                  <c:v>1.7</c:v>
                </c:pt>
                <c:pt idx="8">
                  <c:v>#N/A</c:v>
                </c:pt>
                <c:pt idx="9">
                  <c:v>1.45</c:v>
                </c:pt>
              </c:numCache>
            </c:numRef>
          </c:val>
          <c:extLst>
            <c:ext xmlns:c16="http://schemas.microsoft.com/office/drawing/2014/chart" uri="{C3380CC4-5D6E-409C-BE32-E72D297353CC}">
              <c16:uniqueId val="{00000007-A38F-435A-9558-79779AE3A403}"/>
            </c:ext>
          </c:extLst>
        </c:ser>
        <c:ser>
          <c:idx val="8"/>
          <c:order val="8"/>
          <c:tx>
            <c:strRef>
              <c:f>データシート!$A$35</c:f>
              <c:strCache>
                <c:ptCount val="1"/>
                <c:pt idx="0">
                  <c:v>介護保険事業勘定会計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2.54</c:v>
                </c:pt>
                <c:pt idx="2">
                  <c:v>#N/A</c:v>
                </c:pt>
                <c:pt idx="3">
                  <c:v>2.74</c:v>
                </c:pt>
                <c:pt idx="4">
                  <c:v>#N/A</c:v>
                </c:pt>
                <c:pt idx="5">
                  <c:v>2.94</c:v>
                </c:pt>
                <c:pt idx="6">
                  <c:v>#N/A</c:v>
                </c:pt>
                <c:pt idx="7">
                  <c:v>3.1</c:v>
                </c:pt>
                <c:pt idx="8">
                  <c:v>#N/A</c:v>
                </c:pt>
                <c:pt idx="9">
                  <c:v>1.7</c:v>
                </c:pt>
              </c:numCache>
            </c:numRef>
          </c:val>
          <c:extLst>
            <c:ext xmlns:c16="http://schemas.microsoft.com/office/drawing/2014/chart" uri="{C3380CC4-5D6E-409C-BE32-E72D297353CC}">
              <c16:uniqueId val="{00000008-A38F-435A-9558-79779AE3A403}"/>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8.58</c:v>
                </c:pt>
                <c:pt idx="2">
                  <c:v>#N/A</c:v>
                </c:pt>
                <c:pt idx="3">
                  <c:v>9.86</c:v>
                </c:pt>
                <c:pt idx="4">
                  <c:v>#N/A</c:v>
                </c:pt>
                <c:pt idx="5">
                  <c:v>8.02</c:v>
                </c:pt>
                <c:pt idx="6">
                  <c:v>#N/A</c:v>
                </c:pt>
                <c:pt idx="7">
                  <c:v>6.7</c:v>
                </c:pt>
                <c:pt idx="8">
                  <c:v>#N/A</c:v>
                </c:pt>
                <c:pt idx="9">
                  <c:v>14.09</c:v>
                </c:pt>
              </c:numCache>
            </c:numRef>
          </c:val>
          <c:extLst>
            <c:ext xmlns:c16="http://schemas.microsoft.com/office/drawing/2014/chart" uri="{C3380CC4-5D6E-409C-BE32-E72D297353CC}">
              <c16:uniqueId val="{00000009-A38F-435A-9558-79779AE3A40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189</c:v>
                </c:pt>
                <c:pt idx="5">
                  <c:v>186</c:v>
                </c:pt>
                <c:pt idx="8">
                  <c:v>196</c:v>
                </c:pt>
                <c:pt idx="11">
                  <c:v>196</c:v>
                </c:pt>
                <c:pt idx="14">
                  <c:v>194</c:v>
                </c:pt>
              </c:numCache>
            </c:numRef>
          </c:val>
          <c:extLst>
            <c:ext xmlns:c16="http://schemas.microsoft.com/office/drawing/2014/chart" uri="{C3380CC4-5D6E-409C-BE32-E72D297353CC}">
              <c16:uniqueId val="{00000000-B94C-457C-BCA2-05E5547CEC0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94C-457C-BCA2-05E5547CEC0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3</c:v>
                </c:pt>
                <c:pt idx="3">
                  <c:v>3</c:v>
                </c:pt>
                <c:pt idx="6">
                  <c:v>3</c:v>
                </c:pt>
                <c:pt idx="9">
                  <c:v>3</c:v>
                </c:pt>
                <c:pt idx="12">
                  <c:v>3</c:v>
                </c:pt>
              </c:numCache>
            </c:numRef>
          </c:val>
          <c:extLst>
            <c:ext xmlns:c16="http://schemas.microsoft.com/office/drawing/2014/chart" uri="{C3380CC4-5D6E-409C-BE32-E72D297353CC}">
              <c16:uniqueId val="{00000002-B94C-457C-BCA2-05E5547CEC0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10</c:v>
                </c:pt>
                <c:pt idx="3">
                  <c:v>6</c:v>
                </c:pt>
                <c:pt idx="6">
                  <c:v>0</c:v>
                </c:pt>
                <c:pt idx="9">
                  <c:v>0</c:v>
                </c:pt>
                <c:pt idx="12">
                  <c:v>0</c:v>
                </c:pt>
              </c:numCache>
            </c:numRef>
          </c:val>
          <c:extLst>
            <c:ext xmlns:c16="http://schemas.microsoft.com/office/drawing/2014/chart" uri="{C3380CC4-5D6E-409C-BE32-E72D297353CC}">
              <c16:uniqueId val="{00000003-B94C-457C-BCA2-05E5547CEC0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37</c:v>
                </c:pt>
                <c:pt idx="3">
                  <c:v>46</c:v>
                </c:pt>
                <c:pt idx="6">
                  <c:v>48</c:v>
                </c:pt>
                <c:pt idx="9">
                  <c:v>54</c:v>
                </c:pt>
                <c:pt idx="12">
                  <c:v>51</c:v>
                </c:pt>
              </c:numCache>
            </c:numRef>
          </c:val>
          <c:extLst>
            <c:ext xmlns:c16="http://schemas.microsoft.com/office/drawing/2014/chart" uri="{C3380CC4-5D6E-409C-BE32-E72D297353CC}">
              <c16:uniqueId val="{00000004-B94C-457C-BCA2-05E5547CEC0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94C-457C-BCA2-05E5547CEC0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94C-457C-BCA2-05E5547CEC0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211</c:v>
                </c:pt>
                <c:pt idx="3">
                  <c:v>212</c:v>
                </c:pt>
                <c:pt idx="6">
                  <c:v>228</c:v>
                </c:pt>
                <c:pt idx="9">
                  <c:v>222</c:v>
                </c:pt>
                <c:pt idx="12">
                  <c:v>225</c:v>
                </c:pt>
              </c:numCache>
            </c:numRef>
          </c:val>
          <c:extLst>
            <c:ext xmlns:c16="http://schemas.microsoft.com/office/drawing/2014/chart" uri="{C3380CC4-5D6E-409C-BE32-E72D297353CC}">
              <c16:uniqueId val="{00000007-B94C-457C-BCA2-05E5547CEC0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72</c:v>
                </c:pt>
                <c:pt idx="2">
                  <c:v>#N/A</c:v>
                </c:pt>
                <c:pt idx="3">
                  <c:v>#N/A</c:v>
                </c:pt>
                <c:pt idx="4">
                  <c:v>81</c:v>
                </c:pt>
                <c:pt idx="5">
                  <c:v>#N/A</c:v>
                </c:pt>
                <c:pt idx="6">
                  <c:v>#N/A</c:v>
                </c:pt>
                <c:pt idx="7">
                  <c:v>83</c:v>
                </c:pt>
                <c:pt idx="8">
                  <c:v>#N/A</c:v>
                </c:pt>
                <c:pt idx="9">
                  <c:v>#N/A</c:v>
                </c:pt>
                <c:pt idx="10">
                  <c:v>83</c:v>
                </c:pt>
                <c:pt idx="11">
                  <c:v>#N/A</c:v>
                </c:pt>
                <c:pt idx="12">
                  <c:v>#N/A</c:v>
                </c:pt>
                <c:pt idx="13">
                  <c:v>85</c:v>
                </c:pt>
                <c:pt idx="14">
                  <c:v>#N/A</c:v>
                </c:pt>
              </c:numCache>
            </c:numRef>
          </c:val>
          <c:smooth val="0"/>
          <c:extLst>
            <c:ext xmlns:c16="http://schemas.microsoft.com/office/drawing/2014/chart" uri="{C3380CC4-5D6E-409C-BE32-E72D297353CC}">
              <c16:uniqueId val="{00000008-B94C-457C-BCA2-05E5547CEC0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1689</c:v>
                </c:pt>
                <c:pt idx="5">
                  <c:v>1849</c:v>
                </c:pt>
                <c:pt idx="8">
                  <c:v>1841</c:v>
                </c:pt>
                <c:pt idx="11">
                  <c:v>1792</c:v>
                </c:pt>
                <c:pt idx="14">
                  <c:v>1708</c:v>
                </c:pt>
              </c:numCache>
            </c:numRef>
          </c:val>
          <c:extLst>
            <c:ext xmlns:c16="http://schemas.microsoft.com/office/drawing/2014/chart" uri="{C3380CC4-5D6E-409C-BE32-E72D297353CC}">
              <c16:uniqueId val="{00000000-3415-43E9-9A47-DB8F8926E84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3415-43E9-9A47-DB8F8926E84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2738</c:v>
                </c:pt>
                <c:pt idx="5">
                  <c:v>2434</c:v>
                </c:pt>
                <c:pt idx="8">
                  <c:v>1900</c:v>
                </c:pt>
                <c:pt idx="11">
                  <c:v>2117</c:v>
                </c:pt>
                <c:pt idx="14">
                  <c:v>1960</c:v>
                </c:pt>
              </c:numCache>
            </c:numRef>
          </c:val>
          <c:extLst>
            <c:ext xmlns:c16="http://schemas.microsoft.com/office/drawing/2014/chart" uri="{C3380CC4-5D6E-409C-BE32-E72D297353CC}">
              <c16:uniqueId val="{00000002-3415-43E9-9A47-DB8F8926E84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415-43E9-9A47-DB8F8926E84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415-43E9-9A47-DB8F8926E84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6</c:v>
                </c:pt>
                <c:pt idx="3">
                  <c:v>0</c:v>
                </c:pt>
                <c:pt idx="6">
                  <c:v>0</c:v>
                </c:pt>
                <c:pt idx="9">
                  <c:v>0</c:v>
                </c:pt>
                <c:pt idx="12">
                  <c:v>0</c:v>
                </c:pt>
              </c:numCache>
            </c:numRef>
          </c:val>
          <c:extLst>
            <c:ext xmlns:c16="http://schemas.microsoft.com/office/drawing/2014/chart" uri="{C3380CC4-5D6E-409C-BE32-E72D297353CC}">
              <c16:uniqueId val="{00000005-3415-43E9-9A47-DB8F8926E84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290</c:v>
                </c:pt>
                <c:pt idx="3">
                  <c:v>260</c:v>
                </c:pt>
                <c:pt idx="6">
                  <c:v>286</c:v>
                </c:pt>
                <c:pt idx="9">
                  <c:v>382</c:v>
                </c:pt>
                <c:pt idx="12">
                  <c:v>442</c:v>
                </c:pt>
              </c:numCache>
            </c:numRef>
          </c:val>
          <c:extLst>
            <c:ext xmlns:c16="http://schemas.microsoft.com/office/drawing/2014/chart" uri="{C3380CC4-5D6E-409C-BE32-E72D297353CC}">
              <c16:uniqueId val="{00000006-3415-43E9-9A47-DB8F8926E84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10</c:v>
                </c:pt>
                <c:pt idx="3">
                  <c:v>4</c:v>
                </c:pt>
                <c:pt idx="6">
                  <c:v>0</c:v>
                </c:pt>
                <c:pt idx="9">
                  <c:v>0</c:v>
                </c:pt>
                <c:pt idx="12">
                  <c:v>0</c:v>
                </c:pt>
              </c:numCache>
            </c:numRef>
          </c:val>
          <c:extLst>
            <c:ext xmlns:c16="http://schemas.microsoft.com/office/drawing/2014/chart" uri="{C3380CC4-5D6E-409C-BE32-E72D297353CC}">
              <c16:uniqueId val="{00000007-3415-43E9-9A47-DB8F8926E84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423</c:v>
                </c:pt>
                <c:pt idx="3">
                  <c:v>289</c:v>
                </c:pt>
                <c:pt idx="6">
                  <c:v>97</c:v>
                </c:pt>
                <c:pt idx="9">
                  <c:v>296</c:v>
                </c:pt>
                <c:pt idx="12">
                  <c:v>264</c:v>
                </c:pt>
              </c:numCache>
            </c:numRef>
          </c:val>
          <c:extLst>
            <c:ext xmlns:c16="http://schemas.microsoft.com/office/drawing/2014/chart" uri="{C3380CC4-5D6E-409C-BE32-E72D297353CC}">
              <c16:uniqueId val="{00000008-3415-43E9-9A47-DB8F8926E84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26</c:v>
                </c:pt>
                <c:pt idx="3">
                  <c:v>23</c:v>
                </c:pt>
                <c:pt idx="6">
                  <c:v>20</c:v>
                </c:pt>
                <c:pt idx="9">
                  <c:v>17</c:v>
                </c:pt>
                <c:pt idx="12">
                  <c:v>14</c:v>
                </c:pt>
              </c:numCache>
            </c:numRef>
          </c:val>
          <c:extLst>
            <c:ext xmlns:c16="http://schemas.microsoft.com/office/drawing/2014/chart" uri="{C3380CC4-5D6E-409C-BE32-E72D297353CC}">
              <c16:uniqueId val="{00000009-3415-43E9-9A47-DB8F8926E84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1995</c:v>
                </c:pt>
                <c:pt idx="3">
                  <c:v>2002</c:v>
                </c:pt>
                <c:pt idx="6">
                  <c:v>2203</c:v>
                </c:pt>
                <c:pt idx="9">
                  <c:v>2215</c:v>
                </c:pt>
                <c:pt idx="12">
                  <c:v>2112</c:v>
                </c:pt>
              </c:numCache>
            </c:numRef>
          </c:val>
          <c:extLst>
            <c:ext xmlns:c16="http://schemas.microsoft.com/office/drawing/2014/chart" uri="{C3380CC4-5D6E-409C-BE32-E72D297353CC}">
              <c16:uniqueId val="{0000000A-3415-43E9-9A47-DB8F8926E84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3415-43E9-9A47-DB8F8926E84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505</c:v>
                </c:pt>
                <c:pt idx="1">
                  <c:v>857</c:v>
                </c:pt>
                <c:pt idx="2">
                  <c:v>834</c:v>
                </c:pt>
              </c:numCache>
            </c:numRef>
          </c:val>
          <c:extLst>
            <c:ext xmlns:c16="http://schemas.microsoft.com/office/drawing/2014/chart" uri="{C3380CC4-5D6E-409C-BE32-E72D297353CC}">
              <c16:uniqueId val="{00000000-631E-448D-A4E9-E1B12634070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150</c:v>
                </c:pt>
                <c:pt idx="1">
                  <c:v>100</c:v>
                </c:pt>
                <c:pt idx="2">
                  <c:v>100</c:v>
                </c:pt>
              </c:numCache>
            </c:numRef>
          </c:val>
          <c:extLst>
            <c:ext xmlns:c16="http://schemas.microsoft.com/office/drawing/2014/chart" uri="{C3380CC4-5D6E-409C-BE32-E72D297353CC}">
              <c16:uniqueId val="{00000001-631E-448D-A4E9-E1B12634070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1246</c:v>
                </c:pt>
                <c:pt idx="1">
                  <c:v>1160</c:v>
                </c:pt>
                <c:pt idx="2">
                  <c:v>1025</c:v>
                </c:pt>
              </c:numCache>
            </c:numRef>
          </c:val>
          <c:extLst>
            <c:ext xmlns:c16="http://schemas.microsoft.com/office/drawing/2014/chart" uri="{C3380CC4-5D6E-409C-BE32-E72D297353CC}">
              <c16:uniqueId val="{00000002-631E-448D-A4E9-E1B12634070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{01E45319-B0EA-486F-BFC5-42801352931A}</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A70C-4A4B-9FA2-0AED3AB9E88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{2237A57C-109F-49F8-998B-6312D7465BCC}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70C-4A4B-9FA2-0AED3AB9E88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{DEF06655-F1C9-49B0-B6C9-12C2A89E9025}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70C-4A4B-9FA2-0AED3AB9E88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{5349808B-DF69-4E02-B916-4353823A7B4B}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70C-4A4B-9FA2-0AED3AB9E88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{E7A7FD8B-0CE4-41E6-80CD-5A255AD15134}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70C-4A4B-9FA2-0AED3AB9E880}"/>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{89F154FA-7BFF-4D01-9FC4-AFC1A038858A}</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A70C-4A4B-9FA2-0AED3AB9E880}"/>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{82D9E582-75BD-44A2-BF10-27B4A6556259}</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A70C-4A4B-9FA2-0AED3AB9E880}"/>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{5B132242-917A-41CE-BECC-405985EAC01A}</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A70C-4A4B-9FA2-0AED3AB9E880}"/>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{E0DD8C71-F8E5-4BA8-AD4A-3FFF5646D3FD}</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A70C-4A4B-9FA2-0AED3AB9E88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71</c:v>
                </c:pt>
                <c:pt idx="8">
                  <c:v>72.3</c:v>
                </c:pt>
                <c:pt idx="16">
                  <c:v>73.2</c:v>
                </c:pt>
                <c:pt idx="24">
                  <c:v>74</c:v>
                </c:pt>
                <c:pt idx="32">
                  <c:v>75.400000000000006</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A70C-4A4B-9FA2-0AED3AB9E880}"/>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{8F582CAB-E26B-4615-91E0-0BF724801271}</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A70C-4A4B-9FA2-0AED3AB9E880}"/>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{D238E778-0A27-45D5-808D-1B3007ECD12F}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70C-4A4B-9FA2-0AED3AB9E88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{BEBBBBCD-125B-45DF-919B-470F86A54ED5}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70C-4A4B-9FA2-0AED3AB9E88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{1A6D124C-E2F4-42CC-BDC1-5958D6819DA8}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70C-4A4B-9FA2-0AED3AB9E88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{3D00A138-4BF7-4B39-984B-245A87720610}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70C-4A4B-9FA2-0AED3AB9E880}"/>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{3C2D3B2E-0CB5-4A58-8F5D-8A33CF72FE6B}</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A70C-4A4B-9FA2-0AED3AB9E880}"/>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{95D0F0BF-F00A-4FD1-AC3C-5DD590A9BA29}</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A70C-4A4B-9FA2-0AED3AB9E880}"/>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{D8668D55-A27B-4CE4-9F86-0E811DD2290C}</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A70C-4A4B-9FA2-0AED3AB9E880}"/>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{8930DD17-B7C3-488E-A731-4A3145783E6C}</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A70C-4A4B-9FA2-0AED3AB9E88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59.2</c:v>
                </c:pt>
                <c:pt idx="8">
                  <c:v>60.3</c:v>
                </c:pt>
                <c:pt idx="16">
                  <c:v>61</c:v>
                </c:pt>
                <c:pt idx="24">
                  <c:v>62.3</c:v>
                </c:pt>
                <c:pt idx="32">
                  <c:v>63.7</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A70C-4A4B-9FA2-0AED3AB9E880}"/>
            </c:ext>
          </c:extLst>
        </c:ser>
        <c:dLbls>
          <c:showLegendKey val="0"/>
          <c:showVal val="1"/>
          <c:showCatName val="0"/>
          <c:showSerName val="0"/>
          <c:showPercent val="0"/>
          <c:showBubbleSize val="0"/>
        </c:dLbls>
        <c:axId val="46179840"/>
        <c:axId val="46181760"/>
      </c:scatterChart>
      <c:valAx>
        <c:axId val="46179840"/>
        <c:scaling>
          <c:orientation val="maxMin"/>
          <c:max val="64"/>
          <c:min val="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{75B90D80-BC29-4779-B583-ADF25947F54A}</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9128-4CA3-A110-0AF78A8868F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{5E0BE969-D0BF-419F-86E9-303FDB22A3DD}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128-4CA3-A110-0AF78A8868F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{FF71D3AB-4B35-41E7-B33D-78A5524922B7}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128-4CA3-A110-0AF78A8868F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{436B00EB-0100-431A-B7A8-D222E87231D0}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128-4CA3-A110-0AF78A8868F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{1575F979-DED0-4B64-97F5-B2CAC26CA8F6}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128-4CA3-A110-0AF78A8868FD}"/>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{302C4D03-23CA-4208-8071-6888B8C2FBCE}</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9128-4CA3-A110-0AF78A8868FD}"/>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{5F142B18-8571-4689-AAAF-90A55E0A1B21}</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9128-4CA3-A110-0AF78A8868FD}"/>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{D4DB3A95-52FE-44BD-A9D4-30B394DF7DC4}</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9128-4CA3-A110-0AF78A8868FD}"/>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{5286DDCD-6510-4185-A66D-0EFEAF13368E}</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9128-4CA3-A110-0AF78A8868F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5.3</c:v>
                </c:pt>
                <c:pt idx="8">
                  <c:v>6.8</c:v>
                </c:pt>
                <c:pt idx="16">
                  <c:v>7.5</c:v>
                </c:pt>
                <c:pt idx="24">
                  <c:v>7.4</c:v>
                </c:pt>
                <c:pt idx="32">
                  <c:v>7.2</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9128-4CA3-A110-0AF78A8868FD}"/>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{93C2C757-A33E-45D8-80AC-F65BDFEEE9B3}</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9128-4CA3-A110-0AF78A8868FD}"/>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{9E217462-BC48-4BCF-82C1-D8E57720701C}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128-4CA3-A110-0AF78A8868F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{B8891233-1363-41CE-A793-C70FE96BFABD}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128-4CA3-A110-0AF78A8868F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{35B190FE-5328-45E2-A9E0-FB733C93085D}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128-4CA3-A110-0AF78A8868F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{62BF0676-A7B6-40A0-A155-5853F063FE28}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128-4CA3-A110-0AF78A8868FD}"/>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{D80DF1B1-769B-4B19-A60D-480F15E38E55}</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9128-4CA3-A110-0AF78A8868FD}"/>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{587A4B82-B3F1-4580-A6F7-5BEA3E5A49A5}</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9128-4CA3-A110-0AF78A8868FD}"/>
                </c:ext>
              </c:extLst>
            </c:dLbl>
            <c:dLbl>
              <c:idx val="24"/>
              <c:layout>
                <c:manualLayout>
                  <c:x val="-4.4905057365901141E-2"/>
                  <c:y val="-4.3495921315535875E-2"/>
                </c:manualLayout>
              </c:layout>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{D1FA850F-E764-4557-92C8-A707C0DC8436}</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9128-4CA3-A110-0AF78A8868FD}"/>
                </c:ext>
              </c:extLst>
            </c:dLbl>
            <c:dLbl>
              <c:idx val="32"/>
              <c:layout>
                <c:manualLayout>
                  <c:x val="-1.8235628084250027E-2"/>
                  <c:y val="-8.1337372860052048E-2"/>
                </c:manualLayout>
              </c:layout>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{DD43CE6C-DF69-4968-A946-885C10D0179C}</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9128-4CA3-A110-0AF78A8868F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7.1</c:v>
                </c:pt>
                <c:pt idx="8">
                  <c:v>7.3</c:v>
                </c:pt>
                <c:pt idx="16">
                  <c:v>7.4</c:v>
                </c:pt>
                <c:pt idx="24">
                  <c:v>7.5</c:v>
                </c:pt>
                <c:pt idx="32">
                  <c:v>7.5</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9128-4CA3-A110-0AF78A8868FD}"/>
            </c:ext>
          </c:extLst>
        </c:ser>
        <c:dLbls>
          <c:showLegendKey val="0"/>
          <c:showVal val="1"/>
          <c:showCatName val="0"/>
          <c:showSerName val="0"/>
          <c:showPercent val="0"/>
          <c:showBubbleSize val="0"/>
        </c:dLbls>
        <c:axId val="84219776"/>
        <c:axId val="84234240"/>
      </c:scatterChart>
      <c:valAx>
        <c:axId val="84219776"/>
        <c:scaling>
          <c:orientation val="maxMin"/>
          <c:max val="7.6"/>
          <c:min val="6.9"/>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宮崎県西米良村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今後も、将来を見据えた計画的な起債・償還を行い、健全な財政運営に努める。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endParaRPr kumimoji="1" lang="en-US" altLang="ja-JP" sz="1000">
            <a:latin typeface="ＭＳ ゴシック" pitchFamily="49" charset="-128"/>
            <a:ea typeface="ＭＳ ゴシック" pitchFamily="49" charset="-128"/>
          </a:endParaRPr>
        </a:p>
        <a:p>
          <a:endParaRPr kumimoji="1" lang="en-US" altLang="ja-JP" sz="1000">
            <a:solidFill>
              <a:srgbClr val="FF0000"/>
            </a:solidFill>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宮崎県西米良村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tx1"/>
              </a:solidFill>
              <a:latin typeface="ＭＳ ゴシック" pitchFamily="49" charset="-128"/>
              <a:ea typeface="ＭＳ ゴシック" pitchFamily="49" charset="-128"/>
            </a:rPr>
            <a:t>計画的な起債・償還を行いつつ、観光施設更新にむけ、積立てを行ってきた。今後も、状況を見て将来に負担を残さないよう努めていく。</a:t>
          </a:r>
          <a:endParaRPr kumimoji="1" lang="en-US" altLang="ja-JP" sz="1400">
            <a:solidFill>
              <a:schemeClr val="tx1"/>
            </a:solidFill>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宮崎県西米良村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・財政調整基金を積立額</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47</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百万円に対し、</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70</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百万円を取崩したため、残高</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834</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百万円となった。</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・ふるさと振興基金を</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110</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百万円取崩したこと等により、目的基金残高が</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135</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百万円の減となり、</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1,025</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百万円となっている。</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・ふるさと納税寄附金で寄附目的に応じた事業を行う為、ふるさと納税基金を創設した。</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・財政調整基金は予算編成上重要な役割を担っているので、計画的に積増ししていきたい。</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・目的基金は、目的達成のため適正なタイミングで取崩し、効率的に事業を進めていく。</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・ふるさと振興基金：歴史、伝統、文化、産業を活かし、個性的で魅力的な地域づくりに関する施策の推進。</a:t>
          </a:r>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・双子キャンプ場整備基金：カリコボーズの宿の整備・更新</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・情報網整備基金：防災行政無線、村内放送施設及び情報網の整備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・地域福祉基金：福祉の向上、高齢者保健福祉の支援</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・森林環境譲与税基金：森林の整備及びその促進に関する施策に要する経費に充てる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・ふるさと振興基金：コロナ禍による地域の産業振興等のため</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110</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百万円取崩したことによる減少</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・情報網整備基金：情報網維持のための機器更新にかかる取崩し</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36</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百万円。</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・双子キャンプ場整備基金、地域福祉基金：増減なし</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・森林環境譲与税基金：</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百万円積立て。</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・双子キャンプ場整備が本格稼働するため、基金を取崩しつつ進めていく。</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・災害復旧事業等に</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より、積立額</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47</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百万円に対し</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70</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百万円を取崩したため、現在高</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834</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百万円となった。</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・予算編成をするうえで重要な基金であるため、状況を見ながら取崩すとともに、積立を計画的に行っていく。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・地方債の償還計画を踏まえ、今後も取崩し</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、積増し等を計画的に行っていきたい。</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C1B6DB80-8E2D-4EB1-B7E2-5298CDD5339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9D587D3C-5384-4C56-B3AF-14455147170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64887299-719E-4542-977F-0E618476A60D}"/>
            </a:ext>
          </a:extLst>
        </xdr:cNvPr>
        <xdr:cNvSpPr/>
      </xdr:nvSpPr>
      <xdr:spPr>
        <a:xfrm>
          <a:off x="11753850" y="9363075"/>
          <a:ext cx="13716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705A0890-6665-4FBB-AC64-4E7C6ED86307}"/>
            </a:ext>
          </a:extLst>
        </xdr:cNvPr>
        <xdr:cNvSpPr/>
      </xdr:nvSpPr>
      <xdr:spPr>
        <a:xfrm>
          <a:off x="13125450" y="9363075"/>
          <a:ext cx="13716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F5689E9D-5F97-41CA-8261-12367F6CF231}"/>
            </a:ext>
          </a:extLst>
        </xdr:cNvPr>
        <xdr:cNvSpPr/>
      </xdr:nvSpPr>
      <xdr:spPr>
        <a:xfrm>
          <a:off x="14497050" y="9363075"/>
          <a:ext cx="13716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954B3E0F-C497-4BFF-8CDE-306CB5E5C114}"/>
            </a:ext>
          </a:extLst>
        </xdr:cNvPr>
        <xdr:cNvSpPr/>
      </xdr:nvSpPr>
      <xdr:spPr>
        <a:xfrm>
          <a:off x="15868650" y="9363075"/>
          <a:ext cx="13716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0BCBF323-42DE-4439-876E-29A016AD81A9}"/>
            </a:ext>
          </a:extLst>
        </xdr:cNvPr>
        <xdr:cNvSpPr/>
      </xdr:nvSpPr>
      <xdr:spPr>
        <a:xfrm>
          <a:off x="17240250" y="9363075"/>
          <a:ext cx="13716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04DBCF04-78AB-47DF-A6A7-7009A65E65AD}"/>
            </a:ext>
          </a:extLst>
        </xdr:cNvPr>
        <xdr:cNvSpPr/>
      </xdr:nvSpPr>
      <xdr:spPr>
        <a:xfrm>
          <a:off x="11753850" y="13173075"/>
          <a:ext cx="13716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528D64D8-94F9-4B21-8BF3-D84FAD32AF5D}"/>
            </a:ext>
          </a:extLst>
        </xdr:cNvPr>
        <xdr:cNvSpPr/>
      </xdr:nvSpPr>
      <xdr:spPr>
        <a:xfrm>
          <a:off x="13125450" y="13173075"/>
          <a:ext cx="13716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F5FB09D2-279D-4990-979C-BCC1C30D3842}"/>
            </a:ext>
          </a:extLst>
        </xdr:cNvPr>
        <xdr:cNvSpPr/>
      </xdr:nvSpPr>
      <xdr:spPr>
        <a:xfrm>
          <a:off x="14497050" y="13173075"/>
          <a:ext cx="13716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20CD8368-2CC7-473D-BC56-C83E03C1AF20}"/>
            </a:ext>
          </a:extLst>
        </xdr:cNvPr>
        <xdr:cNvSpPr/>
      </xdr:nvSpPr>
      <xdr:spPr>
        <a:xfrm>
          <a:off x="15868650" y="13173075"/>
          <a:ext cx="13716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FB66A2F7-F3D1-41EF-AE3F-37BAE8F4AA5E}"/>
            </a:ext>
          </a:extLst>
        </xdr:cNvPr>
        <xdr:cNvSpPr/>
      </xdr:nvSpPr>
      <xdr:spPr>
        <a:xfrm>
          <a:off x="17240250" y="13173075"/>
          <a:ext cx="13716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250B830F-CB9B-4EFD-B271-22C008D9475F}"/>
            </a:ext>
          </a:extLst>
        </xdr:cNvPr>
        <xdr:cNvSpPr/>
      </xdr:nvSpPr>
      <xdr:spPr>
        <a:xfrm>
          <a:off x="359410" y="59690"/>
          <a:ext cx="11391265" cy="638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E886F81A-D02D-4E91-A4B3-ADBE6C2CD4F4}"/>
            </a:ext>
          </a:extLst>
        </xdr:cNvPr>
        <xdr:cNvSpPr/>
      </xdr:nvSpPr>
      <xdr:spPr>
        <a:xfrm>
          <a:off x="15346680" y="190500"/>
          <a:ext cx="3551555" cy="56261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C5A30508-E744-433A-ADB9-3F3FEC905B05}"/>
            </a:ext>
          </a:extLst>
        </xdr:cNvPr>
        <xdr:cNvSpPr/>
      </xdr:nvSpPr>
      <xdr:spPr>
        <a:xfrm>
          <a:off x="15351125" y="212090"/>
          <a:ext cx="3524250" cy="5099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6E5998E7-E550-414C-9831-3CCCDD095D39}"/>
            </a:ext>
          </a:extLst>
        </xdr:cNvPr>
        <xdr:cNvSpPr/>
      </xdr:nvSpPr>
      <xdr:spPr>
        <a:xfrm>
          <a:off x="15372715" y="245110"/>
          <a:ext cx="3470910" cy="43878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宮崎県西米良村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DE40BB79-D2DE-4A48-8FDD-6C3EAB95C805}"/>
            </a:ext>
          </a:extLst>
        </xdr:cNvPr>
        <xdr:cNvSpPr/>
      </xdr:nvSpPr>
      <xdr:spPr>
        <a:xfrm>
          <a:off x="12817475" y="190500"/>
          <a:ext cx="2392045" cy="56261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23DC3F44-1BC2-4793-B926-B6AF0280A074}"/>
            </a:ext>
          </a:extLst>
        </xdr:cNvPr>
        <xdr:cNvSpPr/>
      </xdr:nvSpPr>
      <xdr:spPr>
        <a:xfrm>
          <a:off x="12839065" y="212090"/>
          <a:ext cx="2355215" cy="5099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0D83C2E8-B4C4-43AA-95C4-9F8CD8D43955}"/>
            </a:ext>
          </a:extLst>
        </xdr:cNvPr>
        <xdr:cNvSpPr/>
      </xdr:nvSpPr>
      <xdr:spPr>
        <a:xfrm>
          <a:off x="12870180" y="245110"/>
          <a:ext cx="2313305" cy="45339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3B201A68-6BC3-4312-BA60-32DF38CC92FB}"/>
            </a:ext>
          </a:extLst>
        </xdr:cNvPr>
        <xdr:cNvSpPr/>
      </xdr:nvSpPr>
      <xdr:spPr>
        <a:xfrm>
          <a:off x="440690" y="885190"/>
          <a:ext cx="9081135" cy="177990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A56383C8-F144-4DC0-857D-033B16217183}"/>
            </a:ext>
          </a:extLst>
        </xdr:cNvPr>
        <xdr:cNvSpPr/>
      </xdr:nvSpPr>
      <xdr:spPr>
        <a:xfrm>
          <a:off x="563880" y="924560"/>
          <a:ext cx="1242695" cy="17106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5FF6471D-BE57-4B00-839C-79B9BCB4D38C}"/>
            </a:ext>
          </a:extLst>
        </xdr:cNvPr>
        <xdr:cNvSpPr/>
      </xdr:nvSpPr>
      <xdr:spPr>
        <a:xfrm>
          <a:off x="1764030" y="924560"/>
          <a:ext cx="1200150" cy="17106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1,073
1,072
271.51
2,955,794
2,560,348
196,357
1,392,980
2,111,639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FBC53FD5-4853-419A-8B13-DF7BD6FF70F5}"/>
            </a:ext>
          </a:extLst>
        </xdr:cNvPr>
        <xdr:cNvSpPr/>
      </xdr:nvSpPr>
      <xdr:spPr>
        <a:xfrm>
          <a:off x="2964180" y="924560"/>
          <a:ext cx="1371600" cy="17106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EFE179B9-0EAC-4AC4-92C7-B15CD163D5E8}"/>
            </a:ext>
          </a:extLst>
        </xdr:cNvPr>
        <xdr:cNvSpPr/>
      </xdr:nvSpPr>
      <xdr:spPr>
        <a:xfrm>
          <a:off x="4335780" y="939800"/>
          <a:ext cx="181673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2864D599-2B44-4D3C-9AA6-3A865B3339CA}"/>
            </a:ext>
          </a:extLst>
        </xdr:cNvPr>
        <xdr:cNvSpPr/>
      </xdr:nvSpPr>
      <xdr:spPr>
        <a:xfrm>
          <a:off x="6152515" y="939800"/>
          <a:ext cx="114046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5D8F2296-52EE-41B0-ACE0-EFA183C31FBF}"/>
            </a:ext>
          </a:extLst>
        </xdr:cNvPr>
        <xdr:cNvSpPr/>
      </xdr:nvSpPr>
      <xdr:spPr>
        <a:xfrm>
          <a:off x="7352665" y="954405"/>
          <a:ext cx="583565"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3DA5810F-2D72-4F7A-BBE3-19565C860106}"/>
            </a:ext>
          </a:extLst>
        </xdr:cNvPr>
        <xdr:cNvSpPr/>
      </xdr:nvSpPr>
      <xdr:spPr>
        <a:xfrm>
          <a:off x="4335780" y="1716405"/>
          <a:ext cx="1816735"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FA4445FD-9BA3-435D-8A03-F04F471FE251}"/>
            </a:ext>
          </a:extLst>
        </xdr:cNvPr>
        <xdr:cNvSpPr/>
      </xdr:nvSpPr>
      <xdr:spPr>
        <a:xfrm>
          <a:off x="6221730" y="1716405"/>
          <a:ext cx="3300095"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6770FAF2-9649-4017-94A6-9FCCC9C89884}"/>
            </a:ext>
          </a:extLst>
        </xdr:cNvPr>
        <xdr:cNvSpPr/>
      </xdr:nvSpPr>
      <xdr:spPr>
        <a:xfrm>
          <a:off x="9979025" y="885190"/>
          <a:ext cx="1371600" cy="127381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1B44E606-5065-4109-8DF7-BE789563D13D}"/>
            </a:ext>
          </a:extLst>
        </xdr:cNvPr>
        <xdr:cNvSpPr/>
      </xdr:nvSpPr>
      <xdr:spPr>
        <a:xfrm>
          <a:off x="10208895" y="954405"/>
          <a:ext cx="120015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E24FB9D7-EB08-496A-AD32-393F973381D4}"/>
            </a:ext>
          </a:extLst>
        </xdr:cNvPr>
        <xdr:cNvSpPr/>
      </xdr:nvSpPr>
      <xdr:spPr>
        <a:xfrm>
          <a:off x="10208895" y="1217295"/>
          <a:ext cx="1200150" cy="5226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1150D330-A049-4152-BECB-97481C0FD18A}"/>
            </a:ext>
          </a:extLst>
        </xdr:cNvPr>
        <xdr:cNvSpPr/>
      </xdr:nvSpPr>
      <xdr:spPr>
        <a:xfrm>
          <a:off x="10208895" y="1560195"/>
          <a:ext cx="1319530" cy="6515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D50B9432-15FE-4338-9945-38E022A3BD92}"/>
            </a:ext>
          </a:extLst>
        </xdr:cNvPr>
        <xdr:cNvCxnSpPr/>
      </xdr:nvCxnSpPr>
      <xdr:spPr>
        <a:xfrm flipH="1">
          <a:off x="10042525" y="103759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A1CD298E-F3CB-41BF-B52C-333CD83BD555}"/>
            </a:ext>
          </a:extLst>
        </xdr:cNvPr>
        <xdr:cNvSpPr/>
      </xdr:nvSpPr>
      <xdr:spPr>
        <a:xfrm>
          <a:off x="10092690" y="999490"/>
          <a:ext cx="107315"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4DF8388B-DA3D-4533-AF6A-94E38028DF79}"/>
            </a:ext>
          </a:extLst>
        </xdr:cNvPr>
        <xdr:cNvSpPr/>
      </xdr:nvSpPr>
      <xdr:spPr>
        <a:xfrm>
          <a:off x="10092690" y="1308100"/>
          <a:ext cx="10731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CD829E70-A301-443A-AC39-006B34681B62}"/>
            </a:ext>
          </a:extLst>
        </xdr:cNvPr>
        <xdr:cNvCxnSpPr/>
      </xdr:nvCxnSpPr>
      <xdr:spPr>
        <a:xfrm>
          <a:off x="10137140" y="1560195"/>
          <a:ext cx="0" cy="14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4B8619B0-19C2-46A2-B202-74B3F621A919}"/>
            </a:ext>
          </a:extLst>
        </xdr:cNvPr>
        <xdr:cNvCxnSpPr/>
      </xdr:nvCxnSpPr>
      <xdr:spPr>
        <a:xfrm>
          <a:off x="10057765" y="1560195"/>
          <a:ext cx="15621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BCCE492C-6A61-4F3D-AB3D-C265E08A4B2C}"/>
            </a:ext>
          </a:extLst>
        </xdr:cNvPr>
        <xdr:cNvCxnSpPr/>
      </xdr:nvCxnSpPr>
      <xdr:spPr>
        <a:xfrm flipV="1">
          <a:off x="10137140" y="179641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D62E086B-B9D0-48C5-B886-E30563310FE4}"/>
            </a:ext>
          </a:extLst>
        </xdr:cNvPr>
        <xdr:cNvCxnSpPr/>
      </xdr:nvCxnSpPr>
      <xdr:spPr>
        <a:xfrm>
          <a:off x="10057765" y="1941195"/>
          <a:ext cx="15621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3A752D4E-3248-4FE8-8554-906C222E10BA}"/>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4D52C866-3276-4CDA-B85C-C39D1E50CF72}"/>
            </a:ext>
          </a:extLst>
        </xdr:cNvPr>
        <xdr:cNvSpPr txBox="1"/>
      </xdr:nvSpPr>
      <xdr:spPr>
        <a:xfrm>
          <a:off x="419100" y="300799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14D7B8FC-4FA1-452B-B44F-AB460FD92D21}"/>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44" name="テキスト ボックス 43">
          <a:extLst>
            <a:ext uri="{FF2B5EF4-FFF2-40B4-BE49-F238E27FC236}">
              <a16:creationId xmlns:a16="http://schemas.microsoft.com/office/drawing/2014/main" id="{2E2200ED-CC47-4713-855B-BD327E96562A}"/>
            </a:ext>
          </a:extLst>
        </xdr:cNvPr>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86DAAD09-9100-4C3A-8C9D-D948E5ACF7A9}"/>
            </a:ext>
          </a:extLst>
        </xdr:cNvPr>
        <xdr:cNvSpPr txBox="1"/>
      </xdr:nvSpPr>
      <xdr:spPr>
        <a:xfrm>
          <a:off x="419100" y="373189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C493FA36-522B-4636-9097-58E769261DA6}"/>
            </a:ext>
          </a:extLst>
        </xdr:cNvPr>
        <xdr:cNvSpPr/>
      </xdr:nvSpPr>
      <xdr:spPr>
        <a:xfrm>
          <a:off x="1142365" y="4254500"/>
          <a:ext cx="3826510" cy="2965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3B88E634-B256-40F7-88B5-83023E2C53F4}"/>
            </a:ext>
          </a:extLst>
        </xdr:cNvPr>
        <xdr:cNvSpPr/>
      </xdr:nvSpPr>
      <xdr:spPr>
        <a:xfrm>
          <a:off x="1808974" y="4607497"/>
          <a:ext cx="1550316" cy="27762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45B45694-C755-4302-96A6-5E67ECE499A9}"/>
            </a:ext>
          </a:extLst>
        </xdr:cNvPr>
        <xdr:cNvSpPr/>
      </xdr:nvSpPr>
      <xdr:spPr>
        <a:xfrm>
          <a:off x="3451854" y="4585111"/>
          <a:ext cx="765186" cy="31096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[ 75.4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34803ADA-D023-4D61-89AE-B41E5C806B44}"/>
            </a:ext>
          </a:extLst>
        </xdr:cNvPr>
        <xdr:cNvSpPr/>
      </xdr:nvSpPr>
      <xdr:spPr>
        <a:xfrm>
          <a:off x="4914265"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3E370754-B67A-43A6-8390-E224AF5618D4}"/>
            </a:ext>
          </a:extLst>
        </xdr:cNvPr>
        <xdr:cNvSpPr/>
      </xdr:nvSpPr>
      <xdr:spPr>
        <a:xfrm>
          <a:off x="4914265"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E4A4DBFC-7703-4685-A739-771A8BB6A7D9}"/>
            </a:ext>
          </a:extLst>
        </xdr:cNvPr>
        <xdr:cNvSpPr/>
      </xdr:nvSpPr>
      <xdr:spPr>
        <a:xfrm>
          <a:off x="6285865"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24565DA3-5663-4AFC-86B0-60F2769A2ED7}"/>
            </a:ext>
          </a:extLst>
        </xdr:cNvPr>
        <xdr:cNvSpPr/>
      </xdr:nvSpPr>
      <xdr:spPr>
        <a:xfrm>
          <a:off x="6285865"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64AFAE68-9184-4032-94A2-BBC211EBA9D1}"/>
            </a:ext>
          </a:extLst>
        </xdr:cNvPr>
        <xdr:cNvSpPr/>
      </xdr:nvSpPr>
      <xdr:spPr>
        <a:xfrm>
          <a:off x="7788275"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054D41F5-F8FF-41ED-B22E-B46652AA5E2B}"/>
            </a:ext>
          </a:extLst>
        </xdr:cNvPr>
        <xdr:cNvSpPr/>
      </xdr:nvSpPr>
      <xdr:spPr>
        <a:xfrm>
          <a:off x="7788275"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676FF5B5-6231-4E08-B548-392E8B1E3503}"/>
            </a:ext>
          </a:extLst>
        </xdr:cNvPr>
        <xdr:cNvSpPr/>
      </xdr:nvSpPr>
      <xdr:spPr>
        <a:xfrm>
          <a:off x="1142365" y="4932045"/>
          <a:ext cx="3826510" cy="2164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D24B8BD5-6491-482F-A227-FC31AA84E118}"/>
            </a:ext>
          </a:extLst>
        </xdr:cNvPr>
        <xdr:cNvSpPr/>
      </xdr:nvSpPr>
      <xdr:spPr>
        <a:xfrm>
          <a:off x="5216525" y="4932045"/>
          <a:ext cx="4286250" cy="21647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9C1DFADF-9676-491B-ACFF-4345D150C2A5}"/>
            </a:ext>
          </a:extLst>
        </xdr:cNvPr>
        <xdr:cNvSpPr/>
      </xdr:nvSpPr>
      <xdr:spPr>
        <a:xfrm>
          <a:off x="5216525" y="5001260"/>
          <a:ext cx="41148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7C50B832-E71A-417A-B6DB-86487215AE6A}"/>
            </a:ext>
          </a:extLst>
        </xdr:cNvPr>
        <xdr:cNvSpPr txBox="1"/>
      </xdr:nvSpPr>
      <xdr:spPr>
        <a:xfrm>
          <a:off x="5273675" y="5229860"/>
          <a:ext cx="4098290" cy="17741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有形固定資産減価償却率は、全国平均や類似団体の平均を上回っている。公共施設総合管理計画に基づき施設の集約化・複合化を進め、公共施設の適正管理を進めていく。</a:t>
          </a: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01F138BE-2658-473D-B7B6-A7D3D5044EC7}"/>
            </a:ext>
          </a:extLst>
        </xdr:cNvPr>
        <xdr:cNvSpPr txBox="1"/>
      </xdr:nvSpPr>
      <xdr:spPr>
        <a:xfrm>
          <a:off x="1123315" y="474535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59F50714-F72A-400C-9631-4950008A1A04}"/>
            </a:ext>
          </a:extLst>
        </xdr:cNvPr>
        <xdr:cNvCxnSpPr/>
      </xdr:nvCxnSpPr>
      <xdr:spPr>
        <a:xfrm>
          <a:off x="1142365" y="7096760"/>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04EFBB78-BDFE-43D2-A5D4-AC592DDDD6BD}"/>
            </a:ext>
          </a:extLst>
        </xdr:cNvPr>
        <xdr:cNvSpPr txBox="1"/>
      </xdr:nvSpPr>
      <xdr:spPr>
        <a:xfrm>
          <a:off x="784241" y="69991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a:extLst>
            <a:ext uri="{FF2B5EF4-FFF2-40B4-BE49-F238E27FC236}">
              <a16:creationId xmlns:a16="http://schemas.microsoft.com/office/drawing/2014/main" id="{A7F16234-8087-433F-87A7-108284F85EC9}"/>
            </a:ext>
          </a:extLst>
        </xdr:cNvPr>
        <xdr:cNvCxnSpPr/>
      </xdr:nvCxnSpPr>
      <xdr:spPr>
        <a:xfrm>
          <a:off x="1142365" y="6782617"/>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a:extLst>
            <a:ext uri="{FF2B5EF4-FFF2-40B4-BE49-F238E27FC236}">
              <a16:creationId xmlns:a16="http://schemas.microsoft.com/office/drawing/2014/main" id="{262271CC-B3DF-45ED-9453-F6ADF60CC3C6}"/>
            </a:ext>
          </a:extLst>
        </xdr:cNvPr>
        <xdr:cNvSpPr txBox="1"/>
      </xdr:nvSpPr>
      <xdr:spPr>
        <a:xfrm>
          <a:off x="784241" y="668881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a:extLst>
            <a:ext uri="{FF2B5EF4-FFF2-40B4-BE49-F238E27FC236}">
              <a16:creationId xmlns:a16="http://schemas.microsoft.com/office/drawing/2014/main" id="{1B2802F3-F79E-4D0B-B76C-9FAB378C8241}"/>
            </a:ext>
          </a:extLst>
        </xdr:cNvPr>
        <xdr:cNvCxnSpPr/>
      </xdr:nvCxnSpPr>
      <xdr:spPr>
        <a:xfrm>
          <a:off x="1142365" y="6474188"/>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a:extLst>
            <a:ext uri="{FF2B5EF4-FFF2-40B4-BE49-F238E27FC236}">
              <a16:creationId xmlns:a16="http://schemas.microsoft.com/office/drawing/2014/main" id="{D24563A0-90F6-4EA5-9FA8-D4EF6FCD8BC9}"/>
            </a:ext>
          </a:extLst>
        </xdr:cNvPr>
        <xdr:cNvSpPr txBox="1"/>
      </xdr:nvSpPr>
      <xdr:spPr>
        <a:xfrm>
          <a:off x="784241" y="638038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a:extLst>
            <a:ext uri="{FF2B5EF4-FFF2-40B4-BE49-F238E27FC236}">
              <a16:creationId xmlns:a16="http://schemas.microsoft.com/office/drawing/2014/main" id="{246F2883-DC85-48B4-8C78-3991D207D616}"/>
            </a:ext>
          </a:extLst>
        </xdr:cNvPr>
        <xdr:cNvCxnSpPr/>
      </xdr:nvCxnSpPr>
      <xdr:spPr>
        <a:xfrm>
          <a:off x="1142365" y="6163854"/>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a:extLst>
            <a:ext uri="{FF2B5EF4-FFF2-40B4-BE49-F238E27FC236}">
              <a16:creationId xmlns:a16="http://schemas.microsoft.com/office/drawing/2014/main" id="{902FA762-3BAB-4E26-9F67-0B5B5151B061}"/>
            </a:ext>
          </a:extLst>
        </xdr:cNvPr>
        <xdr:cNvSpPr txBox="1"/>
      </xdr:nvSpPr>
      <xdr:spPr>
        <a:xfrm>
          <a:off x="784241" y="607576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a:extLst>
            <a:ext uri="{FF2B5EF4-FFF2-40B4-BE49-F238E27FC236}">
              <a16:creationId xmlns:a16="http://schemas.microsoft.com/office/drawing/2014/main" id="{754FE2D9-1728-4DA3-9B79-6E916C35A22B}"/>
            </a:ext>
          </a:extLst>
        </xdr:cNvPr>
        <xdr:cNvCxnSpPr/>
      </xdr:nvCxnSpPr>
      <xdr:spPr>
        <a:xfrm>
          <a:off x="1142365" y="5855426"/>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a:extLst>
            <a:ext uri="{FF2B5EF4-FFF2-40B4-BE49-F238E27FC236}">
              <a16:creationId xmlns:a16="http://schemas.microsoft.com/office/drawing/2014/main" id="{844F94C1-2D82-413D-8BC1-3203588BDA11}"/>
            </a:ext>
          </a:extLst>
        </xdr:cNvPr>
        <xdr:cNvSpPr txBox="1"/>
      </xdr:nvSpPr>
      <xdr:spPr>
        <a:xfrm>
          <a:off x="784241" y="576543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a:extLst>
            <a:ext uri="{FF2B5EF4-FFF2-40B4-BE49-F238E27FC236}">
              <a16:creationId xmlns:a16="http://schemas.microsoft.com/office/drawing/2014/main" id="{677A0E08-421D-41D4-BA04-0327AD87DB0D}"/>
            </a:ext>
          </a:extLst>
        </xdr:cNvPr>
        <xdr:cNvCxnSpPr/>
      </xdr:nvCxnSpPr>
      <xdr:spPr>
        <a:xfrm>
          <a:off x="1142365" y="5554617"/>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a:extLst>
            <a:ext uri="{FF2B5EF4-FFF2-40B4-BE49-F238E27FC236}">
              <a16:creationId xmlns:a16="http://schemas.microsoft.com/office/drawing/2014/main" id="{1F61F9D0-9F95-45E5-B62A-1C1FF0F7EA0E}"/>
            </a:ext>
          </a:extLst>
        </xdr:cNvPr>
        <xdr:cNvSpPr txBox="1"/>
      </xdr:nvSpPr>
      <xdr:spPr>
        <a:xfrm>
          <a:off x="784241" y="545700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a:extLst>
            <a:ext uri="{FF2B5EF4-FFF2-40B4-BE49-F238E27FC236}">
              <a16:creationId xmlns:a16="http://schemas.microsoft.com/office/drawing/2014/main" id="{B23E2ECC-452C-4144-9CA0-DFF87484BFD5}"/>
            </a:ext>
          </a:extLst>
        </xdr:cNvPr>
        <xdr:cNvCxnSpPr/>
      </xdr:nvCxnSpPr>
      <xdr:spPr>
        <a:xfrm>
          <a:off x="1142365" y="5240473"/>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a:extLst>
            <a:ext uri="{FF2B5EF4-FFF2-40B4-BE49-F238E27FC236}">
              <a16:creationId xmlns:a16="http://schemas.microsoft.com/office/drawing/2014/main" id="{54B73472-2D54-4019-A768-0D053DA6B34B}"/>
            </a:ext>
          </a:extLst>
        </xdr:cNvPr>
        <xdr:cNvSpPr txBox="1"/>
      </xdr:nvSpPr>
      <xdr:spPr>
        <a:xfrm>
          <a:off x="784241" y="514667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a:extLst>
            <a:ext uri="{FF2B5EF4-FFF2-40B4-BE49-F238E27FC236}">
              <a16:creationId xmlns:a16="http://schemas.microsoft.com/office/drawing/2014/main" id="{11F301E8-BDC5-4626-9FF3-1161457F42DC}"/>
            </a:ext>
          </a:extLst>
        </xdr:cNvPr>
        <xdr:cNvCxnSpPr/>
      </xdr:nvCxnSpPr>
      <xdr:spPr>
        <a:xfrm>
          <a:off x="1142365" y="4932045"/>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a:extLst>
            <a:ext uri="{FF2B5EF4-FFF2-40B4-BE49-F238E27FC236}">
              <a16:creationId xmlns:a16="http://schemas.microsoft.com/office/drawing/2014/main" id="{CDFE8162-CBE9-4DE3-B447-BB84276DDF33}"/>
            </a:ext>
          </a:extLst>
        </xdr:cNvPr>
        <xdr:cNvSpPr txBox="1"/>
      </xdr:nvSpPr>
      <xdr:spPr>
        <a:xfrm>
          <a:off x="784241" y="483824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a:extLst>
            <a:ext uri="{FF2B5EF4-FFF2-40B4-BE49-F238E27FC236}">
              <a16:creationId xmlns:a16="http://schemas.microsoft.com/office/drawing/2014/main" id="{3EA11D02-0780-4E1C-97A4-48359B5515D6}"/>
            </a:ext>
          </a:extLst>
        </xdr:cNvPr>
        <xdr:cNvSpPr/>
      </xdr:nvSpPr>
      <xdr:spPr>
        <a:xfrm>
          <a:off x="1142365" y="4932045"/>
          <a:ext cx="3826510" cy="2164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155575</xdr:rowOff>
    </xdr:from>
    <xdr:to>
      <xdr:col>23</xdr:col>
      <xdr:colOff>85090</xdr:colOff>
      <xdr:row>34</xdr:row>
      <xdr:rowOff>168819</xdr:rowOff>
    </xdr:to>
    <xdr:cxnSp macro="">
      <xdr:nvCxnSpPr>
        <xdr:cNvPr id="77" name="直線コネクタ 76">
          <a:extLst>
            <a:ext uri="{FF2B5EF4-FFF2-40B4-BE49-F238E27FC236}">
              <a16:creationId xmlns:a16="http://schemas.microsoft.com/office/drawing/2014/main" id="{2AD89D15-2ABF-4BE3-855F-6FBE9F3CE429}"/>
            </a:ext>
          </a:extLst>
        </xdr:cNvPr>
        <xdr:cNvCxnSpPr/>
      </xdr:nvCxnSpPr>
      <xdr:spPr>
        <a:xfrm flipV="1">
          <a:off x="4295775" y="5365750"/>
          <a:ext cx="1270" cy="1388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1196</xdr:rowOff>
    </xdr:from>
    <xdr:ext cx="405111" cy="259045"/>
    <xdr:sp macro="" textlink="">
      <xdr:nvSpPr>
        <xdr:cNvPr id="78" name="有形固定資産減価償却率最小値テキスト">
          <a:extLst>
            <a:ext uri="{FF2B5EF4-FFF2-40B4-BE49-F238E27FC236}">
              <a16:creationId xmlns:a16="http://schemas.microsoft.com/office/drawing/2014/main" id="{43AE2AAB-BAD5-4E70-92EA-D409EB4A1600}"/>
            </a:ext>
          </a:extLst>
        </xdr:cNvPr>
        <xdr:cNvSpPr txBox="1"/>
      </xdr:nvSpPr>
      <xdr:spPr>
        <a:xfrm>
          <a:off x="4342765" y="6754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168819</xdr:rowOff>
    </xdr:from>
    <xdr:to>
      <xdr:col>23</xdr:col>
      <xdr:colOff>174625</xdr:colOff>
      <xdr:row>34</xdr:row>
      <xdr:rowOff>168819</xdr:rowOff>
    </xdr:to>
    <xdr:cxnSp macro="">
      <xdr:nvCxnSpPr>
        <xdr:cNvPr id="79" name="直線コネクタ 78">
          <a:extLst>
            <a:ext uri="{FF2B5EF4-FFF2-40B4-BE49-F238E27FC236}">
              <a16:creationId xmlns:a16="http://schemas.microsoft.com/office/drawing/2014/main" id="{D35B8E47-42A3-4BC4-BF85-6596BE34EB9A}"/>
            </a:ext>
          </a:extLst>
        </xdr:cNvPr>
        <xdr:cNvCxnSpPr/>
      </xdr:nvCxnSpPr>
      <xdr:spPr>
        <a:xfrm>
          <a:off x="4206875" y="6754404"/>
          <a:ext cx="17399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102252</xdr:rowOff>
    </xdr:from>
    <xdr:ext cx="405111" cy="259045"/>
    <xdr:sp macro="" textlink="">
      <xdr:nvSpPr>
        <xdr:cNvPr id="80" name="有形固定資産減価償却率最大値テキスト">
          <a:extLst>
            <a:ext uri="{FF2B5EF4-FFF2-40B4-BE49-F238E27FC236}">
              <a16:creationId xmlns:a16="http://schemas.microsoft.com/office/drawing/2014/main" id="{695E1F4E-D240-4300-9FDD-0B52A4B7C1DF}"/>
            </a:ext>
          </a:extLst>
        </xdr:cNvPr>
        <xdr:cNvSpPr txBox="1"/>
      </xdr:nvSpPr>
      <xdr:spPr>
        <a:xfrm>
          <a:off x="4342765" y="5137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155575</xdr:rowOff>
    </xdr:from>
    <xdr:to>
      <xdr:col>23</xdr:col>
      <xdr:colOff>174625</xdr:colOff>
      <xdr:row>26</xdr:row>
      <xdr:rowOff>155575</xdr:rowOff>
    </xdr:to>
    <xdr:cxnSp macro="">
      <xdr:nvCxnSpPr>
        <xdr:cNvPr id="81" name="直線コネクタ 80">
          <a:extLst>
            <a:ext uri="{FF2B5EF4-FFF2-40B4-BE49-F238E27FC236}">
              <a16:creationId xmlns:a16="http://schemas.microsoft.com/office/drawing/2014/main" id="{4259287E-E3B5-4852-8020-D5736FE0EB35}"/>
            </a:ext>
          </a:extLst>
        </xdr:cNvPr>
        <xdr:cNvCxnSpPr/>
      </xdr:nvCxnSpPr>
      <xdr:spPr>
        <a:xfrm>
          <a:off x="4206875" y="5365750"/>
          <a:ext cx="17399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14985</xdr:rowOff>
    </xdr:from>
    <xdr:ext cx="405111" cy="259045"/>
    <xdr:sp macro="" textlink="">
      <xdr:nvSpPr>
        <xdr:cNvPr id="82" name="有形固定資産減価償却率平均値テキスト">
          <a:extLst>
            <a:ext uri="{FF2B5EF4-FFF2-40B4-BE49-F238E27FC236}">
              <a16:creationId xmlns:a16="http://schemas.microsoft.com/office/drawing/2014/main" id="{8BFC6769-272F-4A25-8DC9-2909A71C12EC}"/>
            </a:ext>
          </a:extLst>
        </xdr:cNvPr>
        <xdr:cNvSpPr txBox="1"/>
      </xdr:nvSpPr>
      <xdr:spPr>
        <a:xfrm>
          <a:off x="4342765" y="60862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163558</xdr:rowOff>
    </xdr:from>
    <xdr:to>
      <xdr:col>23</xdr:col>
      <xdr:colOff>136525</xdr:colOff>
      <xdr:row>32</xdr:row>
      <xdr:rowOff>93708</xdr:rowOff>
    </xdr:to>
    <xdr:sp macro="" textlink="">
      <xdr:nvSpPr>
        <xdr:cNvPr id="83" name="フローチャート: 判断 82">
          <a:extLst>
            <a:ext uri="{FF2B5EF4-FFF2-40B4-BE49-F238E27FC236}">
              <a16:creationId xmlns:a16="http://schemas.microsoft.com/office/drawing/2014/main" id="{DFA4B555-1C0F-47F4-BB1E-EA5C76F11E41}"/>
            </a:ext>
          </a:extLst>
        </xdr:cNvPr>
        <xdr:cNvSpPr/>
      </xdr:nvSpPr>
      <xdr:spPr>
        <a:xfrm>
          <a:off x="4244975" y="6232888"/>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120378</xdr:rowOff>
    </xdr:from>
    <xdr:to>
      <xdr:col>19</xdr:col>
      <xdr:colOff>187325</xdr:colOff>
      <xdr:row>32</xdr:row>
      <xdr:rowOff>50528</xdr:rowOff>
    </xdr:to>
    <xdr:sp macro="" textlink="">
      <xdr:nvSpPr>
        <xdr:cNvPr id="84" name="フローチャート: 判断 83">
          <a:extLst>
            <a:ext uri="{FF2B5EF4-FFF2-40B4-BE49-F238E27FC236}">
              <a16:creationId xmlns:a16="http://schemas.microsoft.com/office/drawing/2014/main" id="{68B41F0F-3643-4659-9FC0-77397A682229}"/>
            </a:ext>
          </a:extLst>
        </xdr:cNvPr>
        <xdr:cNvSpPr/>
      </xdr:nvSpPr>
      <xdr:spPr>
        <a:xfrm>
          <a:off x="3611880" y="6189708"/>
          <a:ext cx="8064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80282</xdr:rowOff>
    </xdr:from>
    <xdr:to>
      <xdr:col>15</xdr:col>
      <xdr:colOff>187325</xdr:colOff>
      <xdr:row>32</xdr:row>
      <xdr:rowOff>10432</xdr:rowOff>
    </xdr:to>
    <xdr:sp macro="" textlink="">
      <xdr:nvSpPr>
        <xdr:cNvPr id="85" name="フローチャート: 判断 84">
          <a:extLst>
            <a:ext uri="{FF2B5EF4-FFF2-40B4-BE49-F238E27FC236}">
              <a16:creationId xmlns:a16="http://schemas.microsoft.com/office/drawing/2014/main" id="{1FD2B159-C5CD-4A1A-8BF0-CC586404A35A}"/>
            </a:ext>
          </a:extLst>
        </xdr:cNvPr>
        <xdr:cNvSpPr/>
      </xdr:nvSpPr>
      <xdr:spPr>
        <a:xfrm>
          <a:off x="2926080" y="6149612"/>
          <a:ext cx="8064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58692</xdr:rowOff>
    </xdr:from>
    <xdr:to>
      <xdr:col>11</xdr:col>
      <xdr:colOff>187325</xdr:colOff>
      <xdr:row>31</xdr:row>
      <xdr:rowOff>160292</xdr:rowOff>
    </xdr:to>
    <xdr:sp macro="" textlink="">
      <xdr:nvSpPr>
        <xdr:cNvPr id="86" name="フローチャート: 判断 85">
          <a:extLst>
            <a:ext uri="{FF2B5EF4-FFF2-40B4-BE49-F238E27FC236}">
              <a16:creationId xmlns:a16="http://schemas.microsoft.com/office/drawing/2014/main" id="{4D23A203-F4DA-414B-8780-38A10F30F0CD}"/>
            </a:ext>
          </a:extLst>
        </xdr:cNvPr>
        <xdr:cNvSpPr/>
      </xdr:nvSpPr>
      <xdr:spPr>
        <a:xfrm>
          <a:off x="2240280" y="6122307"/>
          <a:ext cx="80645"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24765</xdr:rowOff>
    </xdr:from>
    <xdr:to>
      <xdr:col>7</xdr:col>
      <xdr:colOff>187325</xdr:colOff>
      <xdr:row>31</xdr:row>
      <xdr:rowOff>126365</xdr:rowOff>
    </xdr:to>
    <xdr:sp macro="" textlink="">
      <xdr:nvSpPr>
        <xdr:cNvPr id="87" name="フローチャート: 判断 86">
          <a:extLst>
            <a:ext uri="{FF2B5EF4-FFF2-40B4-BE49-F238E27FC236}">
              <a16:creationId xmlns:a16="http://schemas.microsoft.com/office/drawing/2014/main" id="{7BAF94A9-0878-4BA5-80EC-1D69E4AEFDBB}"/>
            </a:ext>
          </a:extLst>
        </xdr:cNvPr>
        <xdr:cNvSpPr/>
      </xdr:nvSpPr>
      <xdr:spPr>
        <a:xfrm>
          <a:off x="1554480" y="6088380"/>
          <a:ext cx="80645" cy="1092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D02AD411-4D44-44F1-B7D6-80EEE5218A50}"/>
            </a:ext>
          </a:extLst>
        </xdr:cNvPr>
        <xdr:cNvSpPr txBox="1"/>
      </xdr:nvSpPr>
      <xdr:spPr>
        <a:xfrm>
          <a:off x="413321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E353F95A-9131-4448-8DA1-4B0D13E91A7C}"/>
            </a:ext>
          </a:extLst>
        </xdr:cNvPr>
        <xdr:cNvSpPr txBox="1"/>
      </xdr:nvSpPr>
      <xdr:spPr>
        <a:xfrm>
          <a:off x="350202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7B338413-49BB-4872-A3D9-867CE1EDD413}"/>
            </a:ext>
          </a:extLst>
        </xdr:cNvPr>
        <xdr:cNvSpPr txBox="1"/>
      </xdr:nvSpPr>
      <xdr:spPr>
        <a:xfrm>
          <a:off x="281622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a:extLst>
            <a:ext uri="{FF2B5EF4-FFF2-40B4-BE49-F238E27FC236}">
              <a16:creationId xmlns:a16="http://schemas.microsoft.com/office/drawing/2014/main" id="{401BCDB5-B254-41C9-B75C-0413568938BC}"/>
            </a:ext>
          </a:extLst>
        </xdr:cNvPr>
        <xdr:cNvSpPr txBox="1"/>
      </xdr:nvSpPr>
      <xdr:spPr>
        <a:xfrm>
          <a:off x="213042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a:extLst>
            <a:ext uri="{FF2B5EF4-FFF2-40B4-BE49-F238E27FC236}">
              <a16:creationId xmlns:a16="http://schemas.microsoft.com/office/drawing/2014/main" id="{BB35988A-B1E4-4827-97D7-D2C853569DDA}"/>
            </a:ext>
          </a:extLst>
        </xdr:cNvPr>
        <xdr:cNvSpPr txBox="1"/>
      </xdr:nvSpPr>
      <xdr:spPr>
        <a:xfrm>
          <a:off x="144462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34</xdr:row>
      <xdr:rowOff>10069</xdr:rowOff>
    </xdr:from>
    <xdr:to>
      <xdr:col>23</xdr:col>
      <xdr:colOff>136525</xdr:colOff>
      <xdr:row>34</xdr:row>
      <xdr:rowOff>111669</xdr:rowOff>
    </xdr:to>
    <xdr:sp macro="" textlink="">
      <xdr:nvSpPr>
        <xdr:cNvPr id="93" name="楕円 92">
          <a:extLst>
            <a:ext uri="{FF2B5EF4-FFF2-40B4-BE49-F238E27FC236}">
              <a16:creationId xmlns:a16="http://schemas.microsoft.com/office/drawing/2014/main" id="{EEF4ADC6-9833-4837-A902-6EF4A6129CE4}"/>
            </a:ext>
          </a:extLst>
        </xdr:cNvPr>
        <xdr:cNvSpPr/>
      </xdr:nvSpPr>
      <xdr:spPr>
        <a:xfrm>
          <a:off x="4244975" y="6593749"/>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33</xdr:row>
      <xdr:rowOff>96446</xdr:rowOff>
    </xdr:from>
    <xdr:ext cx="405111" cy="259045"/>
    <xdr:sp macro="" textlink="">
      <xdr:nvSpPr>
        <xdr:cNvPr id="94" name="有形固定資産減価償却率該当値テキスト">
          <a:extLst>
            <a:ext uri="{FF2B5EF4-FFF2-40B4-BE49-F238E27FC236}">
              <a16:creationId xmlns:a16="http://schemas.microsoft.com/office/drawing/2014/main" id="{C0E298B5-A3AD-495B-99AF-3B71E2857473}"/>
            </a:ext>
          </a:extLst>
        </xdr:cNvPr>
        <xdr:cNvSpPr txBox="1"/>
      </xdr:nvSpPr>
      <xdr:spPr>
        <a:xfrm>
          <a:off x="4342765" y="6502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33</xdr:row>
      <xdr:rowOff>138340</xdr:rowOff>
    </xdr:from>
    <xdr:to>
      <xdr:col>19</xdr:col>
      <xdr:colOff>187325</xdr:colOff>
      <xdr:row>34</xdr:row>
      <xdr:rowOff>68490</xdr:rowOff>
    </xdr:to>
    <xdr:sp macro="" textlink="">
      <xdr:nvSpPr>
        <xdr:cNvPr id="95" name="楕円 94">
          <a:extLst>
            <a:ext uri="{FF2B5EF4-FFF2-40B4-BE49-F238E27FC236}">
              <a16:creationId xmlns:a16="http://schemas.microsoft.com/office/drawing/2014/main" id="{9079AFA0-EA61-4F0E-A295-756AD66825E8}"/>
            </a:ext>
          </a:extLst>
        </xdr:cNvPr>
        <xdr:cNvSpPr/>
      </xdr:nvSpPr>
      <xdr:spPr>
        <a:xfrm>
          <a:off x="3611880" y="6544855"/>
          <a:ext cx="8064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34</xdr:row>
      <xdr:rowOff>17690</xdr:rowOff>
    </xdr:from>
    <xdr:to>
      <xdr:col>23</xdr:col>
      <xdr:colOff>85725</xdr:colOff>
      <xdr:row>34</xdr:row>
      <xdr:rowOff>60869</xdr:rowOff>
    </xdr:to>
    <xdr:cxnSp macro="">
      <xdr:nvCxnSpPr>
        <xdr:cNvPr id="96" name="直線コネクタ 95">
          <a:extLst>
            <a:ext uri="{FF2B5EF4-FFF2-40B4-BE49-F238E27FC236}">
              <a16:creationId xmlns:a16="http://schemas.microsoft.com/office/drawing/2014/main" id="{8CFB9A42-7B5B-4BEA-962C-E31BE77CA476}"/>
            </a:ext>
          </a:extLst>
        </xdr:cNvPr>
        <xdr:cNvCxnSpPr/>
      </xdr:nvCxnSpPr>
      <xdr:spPr>
        <a:xfrm>
          <a:off x="3656965" y="6603275"/>
          <a:ext cx="640715" cy="35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33</xdr:row>
      <xdr:rowOff>113665</xdr:rowOff>
    </xdr:from>
    <xdr:to>
      <xdr:col>15</xdr:col>
      <xdr:colOff>187325</xdr:colOff>
      <xdr:row>34</xdr:row>
      <xdr:rowOff>43815</xdr:rowOff>
    </xdr:to>
    <xdr:sp macro="" textlink="">
      <xdr:nvSpPr>
        <xdr:cNvPr id="97" name="楕円 96">
          <a:extLst>
            <a:ext uri="{FF2B5EF4-FFF2-40B4-BE49-F238E27FC236}">
              <a16:creationId xmlns:a16="http://schemas.microsoft.com/office/drawing/2014/main" id="{C32F2E2C-2B31-4A38-BB8E-74563573F582}"/>
            </a:ext>
          </a:extLst>
        </xdr:cNvPr>
        <xdr:cNvSpPr/>
      </xdr:nvSpPr>
      <xdr:spPr>
        <a:xfrm>
          <a:off x="2926080" y="6523990"/>
          <a:ext cx="8064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33</xdr:row>
      <xdr:rowOff>164465</xdr:rowOff>
    </xdr:from>
    <xdr:to>
      <xdr:col>19</xdr:col>
      <xdr:colOff>136525</xdr:colOff>
      <xdr:row>34</xdr:row>
      <xdr:rowOff>17690</xdr:rowOff>
    </xdr:to>
    <xdr:cxnSp macro="">
      <xdr:nvCxnSpPr>
        <xdr:cNvPr id="98" name="直線コネクタ 97">
          <a:extLst>
            <a:ext uri="{FF2B5EF4-FFF2-40B4-BE49-F238E27FC236}">
              <a16:creationId xmlns:a16="http://schemas.microsoft.com/office/drawing/2014/main" id="{7EF98F35-800D-4C18-80AF-B9B3CEC73771}"/>
            </a:ext>
          </a:extLst>
        </xdr:cNvPr>
        <xdr:cNvCxnSpPr/>
      </xdr:nvCxnSpPr>
      <xdr:spPr>
        <a:xfrm>
          <a:off x="2971165" y="6578600"/>
          <a:ext cx="685800" cy="24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33</xdr:row>
      <xdr:rowOff>85906</xdr:rowOff>
    </xdr:from>
    <xdr:to>
      <xdr:col>11</xdr:col>
      <xdr:colOff>187325</xdr:colOff>
      <xdr:row>34</xdr:row>
      <xdr:rowOff>16056</xdr:rowOff>
    </xdr:to>
    <xdr:sp macro="" textlink="">
      <xdr:nvSpPr>
        <xdr:cNvPr id="99" name="楕円 98">
          <a:extLst>
            <a:ext uri="{FF2B5EF4-FFF2-40B4-BE49-F238E27FC236}">
              <a16:creationId xmlns:a16="http://schemas.microsoft.com/office/drawing/2014/main" id="{0A26E7ED-6416-4864-9763-E7780BF79EA2}"/>
            </a:ext>
          </a:extLst>
        </xdr:cNvPr>
        <xdr:cNvSpPr/>
      </xdr:nvSpPr>
      <xdr:spPr>
        <a:xfrm>
          <a:off x="2240280" y="6498136"/>
          <a:ext cx="8064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33</xdr:row>
      <xdr:rowOff>136706</xdr:rowOff>
    </xdr:from>
    <xdr:to>
      <xdr:col>15</xdr:col>
      <xdr:colOff>136525</xdr:colOff>
      <xdr:row>33</xdr:row>
      <xdr:rowOff>164465</xdr:rowOff>
    </xdr:to>
    <xdr:cxnSp macro="">
      <xdr:nvCxnSpPr>
        <xdr:cNvPr id="100" name="直線コネクタ 99">
          <a:extLst>
            <a:ext uri="{FF2B5EF4-FFF2-40B4-BE49-F238E27FC236}">
              <a16:creationId xmlns:a16="http://schemas.microsoft.com/office/drawing/2014/main" id="{62123D81-0CFD-43BF-B916-96FD037ED8D9}"/>
            </a:ext>
          </a:extLst>
        </xdr:cNvPr>
        <xdr:cNvCxnSpPr/>
      </xdr:nvCxnSpPr>
      <xdr:spPr>
        <a:xfrm>
          <a:off x="2285365" y="6543221"/>
          <a:ext cx="685800" cy="35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33</xdr:row>
      <xdr:rowOff>45811</xdr:rowOff>
    </xdr:from>
    <xdr:to>
      <xdr:col>7</xdr:col>
      <xdr:colOff>187325</xdr:colOff>
      <xdr:row>33</xdr:row>
      <xdr:rowOff>147411</xdr:rowOff>
    </xdr:to>
    <xdr:sp macro="" textlink="">
      <xdr:nvSpPr>
        <xdr:cNvPr id="101" name="楕円 100">
          <a:extLst>
            <a:ext uri="{FF2B5EF4-FFF2-40B4-BE49-F238E27FC236}">
              <a16:creationId xmlns:a16="http://schemas.microsoft.com/office/drawing/2014/main" id="{2E1E3FE0-D219-4C37-91CC-3ACC9F5BF9D6}"/>
            </a:ext>
          </a:extLst>
        </xdr:cNvPr>
        <xdr:cNvSpPr/>
      </xdr:nvSpPr>
      <xdr:spPr>
        <a:xfrm>
          <a:off x="1554480" y="6458041"/>
          <a:ext cx="8064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33</xdr:row>
      <xdr:rowOff>96610</xdr:rowOff>
    </xdr:from>
    <xdr:to>
      <xdr:col>11</xdr:col>
      <xdr:colOff>136525</xdr:colOff>
      <xdr:row>33</xdr:row>
      <xdr:rowOff>136706</xdr:rowOff>
    </xdr:to>
    <xdr:cxnSp macro="">
      <xdr:nvCxnSpPr>
        <xdr:cNvPr id="102" name="直線コネクタ 101">
          <a:extLst>
            <a:ext uri="{FF2B5EF4-FFF2-40B4-BE49-F238E27FC236}">
              <a16:creationId xmlns:a16="http://schemas.microsoft.com/office/drawing/2014/main" id="{D1DDDDBA-1724-4BF3-BB74-ADC5E6D3EE3E}"/>
            </a:ext>
          </a:extLst>
        </xdr:cNvPr>
        <xdr:cNvCxnSpPr/>
      </xdr:nvCxnSpPr>
      <xdr:spPr>
        <a:xfrm>
          <a:off x="1599565" y="6503125"/>
          <a:ext cx="685800" cy="40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67055</xdr:rowOff>
    </xdr:from>
    <xdr:ext cx="405111" cy="259045"/>
    <xdr:sp macro="" textlink="">
      <xdr:nvSpPr>
        <xdr:cNvPr id="103" name="n_1aveValue有形固定資産減価償却率">
          <a:extLst>
            <a:ext uri="{FF2B5EF4-FFF2-40B4-BE49-F238E27FC236}">
              <a16:creationId xmlns:a16="http://schemas.microsoft.com/office/drawing/2014/main" id="{A02B9D53-8B3A-491F-904B-61DC5899F98A}"/>
            </a:ext>
          </a:extLst>
        </xdr:cNvPr>
        <xdr:cNvSpPr txBox="1"/>
      </xdr:nvSpPr>
      <xdr:spPr>
        <a:xfrm>
          <a:off x="3464569" y="5961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26959</xdr:rowOff>
    </xdr:from>
    <xdr:ext cx="405111" cy="259045"/>
    <xdr:sp macro="" textlink="">
      <xdr:nvSpPr>
        <xdr:cNvPr id="104" name="n_2aveValue有形固定資産減価償却率">
          <a:extLst>
            <a:ext uri="{FF2B5EF4-FFF2-40B4-BE49-F238E27FC236}">
              <a16:creationId xmlns:a16="http://schemas.microsoft.com/office/drawing/2014/main" id="{8562DE2F-E0A6-4867-8F0B-64428BCE31CA}"/>
            </a:ext>
          </a:extLst>
        </xdr:cNvPr>
        <xdr:cNvSpPr txBox="1"/>
      </xdr:nvSpPr>
      <xdr:spPr>
        <a:xfrm>
          <a:off x="2793374" y="5921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5369</xdr:rowOff>
    </xdr:from>
    <xdr:ext cx="405111" cy="259045"/>
    <xdr:sp macro="" textlink="">
      <xdr:nvSpPr>
        <xdr:cNvPr id="105" name="n_3aveValue有形固定資産減価償却率">
          <a:extLst>
            <a:ext uri="{FF2B5EF4-FFF2-40B4-BE49-F238E27FC236}">
              <a16:creationId xmlns:a16="http://schemas.microsoft.com/office/drawing/2014/main" id="{EC1F837A-B8EA-49C5-9360-A73BE12E85AD}"/>
            </a:ext>
          </a:extLst>
        </xdr:cNvPr>
        <xdr:cNvSpPr txBox="1"/>
      </xdr:nvSpPr>
      <xdr:spPr>
        <a:xfrm>
          <a:off x="2107574" y="5903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142892</xdr:rowOff>
    </xdr:from>
    <xdr:ext cx="405111" cy="259045"/>
    <xdr:sp macro="" textlink="">
      <xdr:nvSpPr>
        <xdr:cNvPr id="106" name="n_4aveValue有形固定資産減価償却率">
          <a:extLst>
            <a:ext uri="{FF2B5EF4-FFF2-40B4-BE49-F238E27FC236}">
              <a16:creationId xmlns:a16="http://schemas.microsoft.com/office/drawing/2014/main" id="{4FB8A6A5-6D74-4003-9EEE-96E229C4FE70}"/>
            </a:ext>
          </a:extLst>
        </xdr:cNvPr>
        <xdr:cNvSpPr txBox="1"/>
      </xdr:nvSpPr>
      <xdr:spPr>
        <a:xfrm>
          <a:off x="1421774" y="5865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34</xdr:row>
      <xdr:rowOff>59617</xdr:rowOff>
    </xdr:from>
    <xdr:ext cx="405111" cy="259045"/>
    <xdr:sp macro="" textlink="">
      <xdr:nvSpPr>
        <xdr:cNvPr id="107" name="n_1mainValue有形固定資産減価償却率">
          <a:extLst>
            <a:ext uri="{FF2B5EF4-FFF2-40B4-BE49-F238E27FC236}">
              <a16:creationId xmlns:a16="http://schemas.microsoft.com/office/drawing/2014/main" id="{AE0EC633-482B-4DBD-8CDE-D6844261D51E}"/>
            </a:ext>
          </a:extLst>
        </xdr:cNvPr>
        <xdr:cNvSpPr txBox="1"/>
      </xdr:nvSpPr>
      <xdr:spPr>
        <a:xfrm>
          <a:off x="3464569" y="663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34</xdr:row>
      <xdr:rowOff>34942</xdr:rowOff>
    </xdr:from>
    <xdr:ext cx="405111" cy="259045"/>
    <xdr:sp macro="" textlink="">
      <xdr:nvSpPr>
        <xdr:cNvPr id="108" name="n_2mainValue有形固定資産減価償却率">
          <a:extLst>
            <a:ext uri="{FF2B5EF4-FFF2-40B4-BE49-F238E27FC236}">
              <a16:creationId xmlns:a16="http://schemas.microsoft.com/office/drawing/2014/main" id="{10B30F9A-C957-4C12-AB69-C1FB6E69020B}"/>
            </a:ext>
          </a:extLst>
        </xdr:cNvPr>
        <xdr:cNvSpPr txBox="1"/>
      </xdr:nvSpPr>
      <xdr:spPr>
        <a:xfrm>
          <a:off x="2793374" y="6616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34</xdr:row>
      <xdr:rowOff>7183</xdr:rowOff>
    </xdr:from>
    <xdr:ext cx="405111" cy="259045"/>
    <xdr:sp macro="" textlink="">
      <xdr:nvSpPr>
        <xdr:cNvPr id="109" name="n_3mainValue有形固定資産減価償却率">
          <a:extLst>
            <a:ext uri="{FF2B5EF4-FFF2-40B4-BE49-F238E27FC236}">
              <a16:creationId xmlns:a16="http://schemas.microsoft.com/office/drawing/2014/main" id="{5D75F880-2AAD-4167-8B00-D72B1AD6D805}"/>
            </a:ext>
          </a:extLst>
        </xdr:cNvPr>
        <xdr:cNvSpPr txBox="1"/>
      </xdr:nvSpPr>
      <xdr:spPr>
        <a:xfrm>
          <a:off x="2107574" y="6590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33</xdr:row>
      <xdr:rowOff>138537</xdr:rowOff>
    </xdr:from>
    <xdr:ext cx="405111" cy="259045"/>
    <xdr:sp macro="" textlink="">
      <xdr:nvSpPr>
        <xdr:cNvPr id="110" name="n_4mainValue有形固定資産減価償却率">
          <a:extLst>
            <a:ext uri="{FF2B5EF4-FFF2-40B4-BE49-F238E27FC236}">
              <a16:creationId xmlns:a16="http://schemas.microsoft.com/office/drawing/2014/main" id="{D681C02B-270E-4386-84AE-558C1BC9F795}"/>
            </a:ext>
          </a:extLst>
        </xdr:cNvPr>
        <xdr:cNvSpPr txBox="1"/>
      </xdr:nvSpPr>
      <xdr:spPr>
        <a:xfrm>
          <a:off x="1421774" y="6545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a:extLst>
            <a:ext uri="{FF2B5EF4-FFF2-40B4-BE49-F238E27FC236}">
              <a16:creationId xmlns:a16="http://schemas.microsoft.com/office/drawing/2014/main" id="{CB2373B9-4A97-48D3-8078-C3973910ACEF}"/>
            </a:ext>
          </a:extLst>
        </xdr:cNvPr>
        <xdr:cNvSpPr/>
      </xdr:nvSpPr>
      <xdr:spPr>
        <a:xfrm>
          <a:off x="10188575" y="4254500"/>
          <a:ext cx="3805555" cy="2965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a:extLst>
            <a:ext uri="{FF2B5EF4-FFF2-40B4-BE49-F238E27FC236}">
              <a16:creationId xmlns:a16="http://schemas.microsoft.com/office/drawing/2014/main" id="{AA229A22-3597-40B9-8021-E32DA2AF61F0}"/>
            </a:ext>
          </a:extLst>
        </xdr:cNvPr>
        <xdr:cNvSpPr/>
      </xdr:nvSpPr>
      <xdr:spPr>
        <a:xfrm>
          <a:off x="11144518" y="4607497"/>
          <a:ext cx="941169" cy="27762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3" name="正方形/長方形 112">
          <a:extLst>
            <a:ext uri="{FF2B5EF4-FFF2-40B4-BE49-F238E27FC236}">
              <a16:creationId xmlns:a16="http://schemas.microsoft.com/office/drawing/2014/main" id="{FD98F444-1559-4F9D-AC56-61F1C95A55EE}"/>
            </a:ext>
          </a:extLst>
        </xdr:cNvPr>
        <xdr:cNvSpPr/>
      </xdr:nvSpPr>
      <xdr:spPr>
        <a:xfrm>
          <a:off x="12437015" y="4585111"/>
          <a:ext cx="858709" cy="31096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[ 169.1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a:extLst>
            <a:ext uri="{FF2B5EF4-FFF2-40B4-BE49-F238E27FC236}">
              <a16:creationId xmlns:a16="http://schemas.microsoft.com/office/drawing/2014/main" id="{69288DD2-CE1C-43AE-954A-5DD6AAD6155C}"/>
            </a:ext>
          </a:extLst>
        </xdr:cNvPr>
        <xdr:cNvSpPr/>
      </xdr:nvSpPr>
      <xdr:spPr>
        <a:xfrm>
          <a:off x="13960475"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a:extLst>
            <a:ext uri="{FF2B5EF4-FFF2-40B4-BE49-F238E27FC236}">
              <a16:creationId xmlns:a16="http://schemas.microsoft.com/office/drawing/2014/main" id="{BCFD0656-CBC4-4834-A3D7-AF837D18446D}"/>
            </a:ext>
          </a:extLst>
        </xdr:cNvPr>
        <xdr:cNvSpPr/>
      </xdr:nvSpPr>
      <xdr:spPr>
        <a:xfrm>
          <a:off x="13960475"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a:extLst>
            <a:ext uri="{FF2B5EF4-FFF2-40B4-BE49-F238E27FC236}">
              <a16:creationId xmlns:a16="http://schemas.microsoft.com/office/drawing/2014/main" id="{BD95DE13-D574-4467-A099-0941A0783F89}"/>
            </a:ext>
          </a:extLst>
        </xdr:cNvPr>
        <xdr:cNvSpPr/>
      </xdr:nvSpPr>
      <xdr:spPr>
        <a:xfrm>
          <a:off x="15332075"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a:extLst>
            <a:ext uri="{FF2B5EF4-FFF2-40B4-BE49-F238E27FC236}">
              <a16:creationId xmlns:a16="http://schemas.microsoft.com/office/drawing/2014/main" id="{C55B04E9-2C47-409B-A709-8FAF09D92742}"/>
            </a:ext>
          </a:extLst>
        </xdr:cNvPr>
        <xdr:cNvSpPr/>
      </xdr:nvSpPr>
      <xdr:spPr>
        <a:xfrm>
          <a:off x="15332075"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a:extLst>
            <a:ext uri="{FF2B5EF4-FFF2-40B4-BE49-F238E27FC236}">
              <a16:creationId xmlns:a16="http://schemas.microsoft.com/office/drawing/2014/main" id="{4B687161-2B8B-42D8-869A-869A0BB50753}"/>
            </a:ext>
          </a:extLst>
        </xdr:cNvPr>
        <xdr:cNvSpPr/>
      </xdr:nvSpPr>
      <xdr:spPr>
        <a:xfrm>
          <a:off x="16813530"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a:extLst>
            <a:ext uri="{FF2B5EF4-FFF2-40B4-BE49-F238E27FC236}">
              <a16:creationId xmlns:a16="http://schemas.microsoft.com/office/drawing/2014/main" id="{4E3AE415-0E27-4C1A-AA47-70BE0021ECF5}"/>
            </a:ext>
          </a:extLst>
        </xdr:cNvPr>
        <xdr:cNvSpPr/>
      </xdr:nvSpPr>
      <xdr:spPr>
        <a:xfrm>
          <a:off x="16813530"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a:extLst>
            <a:ext uri="{FF2B5EF4-FFF2-40B4-BE49-F238E27FC236}">
              <a16:creationId xmlns:a16="http://schemas.microsoft.com/office/drawing/2014/main" id="{7DFC9D10-EF40-4D15-A424-21224CBDECD8}"/>
            </a:ext>
          </a:extLst>
        </xdr:cNvPr>
        <xdr:cNvSpPr/>
      </xdr:nvSpPr>
      <xdr:spPr>
        <a:xfrm>
          <a:off x="10188575" y="4932045"/>
          <a:ext cx="3805555" cy="2164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a:extLst>
            <a:ext uri="{FF2B5EF4-FFF2-40B4-BE49-F238E27FC236}">
              <a16:creationId xmlns:a16="http://schemas.microsoft.com/office/drawing/2014/main" id="{84B36C3E-1CA7-4FC0-A9D7-41C9A4AC02DE}"/>
            </a:ext>
          </a:extLst>
        </xdr:cNvPr>
        <xdr:cNvSpPr/>
      </xdr:nvSpPr>
      <xdr:spPr>
        <a:xfrm>
          <a:off x="14241780" y="4932045"/>
          <a:ext cx="4286250" cy="21647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a:extLst>
            <a:ext uri="{FF2B5EF4-FFF2-40B4-BE49-F238E27FC236}">
              <a16:creationId xmlns:a16="http://schemas.microsoft.com/office/drawing/2014/main" id="{D9000330-C4BF-45EB-98A3-1A28D08862DC}"/>
            </a:ext>
          </a:extLst>
        </xdr:cNvPr>
        <xdr:cNvSpPr/>
      </xdr:nvSpPr>
      <xdr:spPr>
        <a:xfrm>
          <a:off x="14241780" y="5001260"/>
          <a:ext cx="41148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a:extLst>
            <a:ext uri="{FF2B5EF4-FFF2-40B4-BE49-F238E27FC236}">
              <a16:creationId xmlns:a16="http://schemas.microsoft.com/office/drawing/2014/main" id="{6B60DB94-123D-46CE-A293-1D343BB2D568}"/>
            </a:ext>
          </a:extLst>
        </xdr:cNvPr>
        <xdr:cNvSpPr txBox="1"/>
      </xdr:nvSpPr>
      <xdr:spPr>
        <a:xfrm>
          <a:off x="14317980" y="5229860"/>
          <a:ext cx="4100195" cy="17741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債務償還比率については、全国平均や類似団体の平均を下回っている。今後も、地方債等による債務が多くならないよう注意を払っていく必要がある。</a:t>
          </a:r>
        </a:p>
      </xdr:txBody>
    </xdr:sp>
    <xdr:clientData/>
  </xdr:twoCellAnchor>
  <xdr:oneCellAnchor>
    <xdr:from>
      <xdr:col>57</xdr:col>
      <xdr:colOff>111125</xdr:colOff>
      <xdr:row>23</xdr:row>
      <xdr:rowOff>47625</xdr:rowOff>
    </xdr:from>
    <xdr:ext cx="349839" cy="225703"/>
    <xdr:sp macro="" textlink="">
      <xdr:nvSpPr>
        <xdr:cNvPr id="124" name="テキスト ボックス 123">
          <a:extLst>
            <a:ext uri="{FF2B5EF4-FFF2-40B4-BE49-F238E27FC236}">
              <a16:creationId xmlns:a16="http://schemas.microsoft.com/office/drawing/2014/main" id="{4277635D-5BA6-4E25-92CB-250EB6048BE2}"/>
            </a:ext>
          </a:extLst>
        </xdr:cNvPr>
        <xdr:cNvSpPr txBox="1"/>
      </xdr:nvSpPr>
      <xdr:spPr>
        <a:xfrm>
          <a:off x="10150475" y="474535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a:extLst>
            <a:ext uri="{FF2B5EF4-FFF2-40B4-BE49-F238E27FC236}">
              <a16:creationId xmlns:a16="http://schemas.microsoft.com/office/drawing/2014/main" id="{C0AA2C46-4DB6-47DF-8243-2217C74300F6}"/>
            </a:ext>
          </a:extLst>
        </xdr:cNvPr>
        <xdr:cNvCxnSpPr/>
      </xdr:nvCxnSpPr>
      <xdr:spPr>
        <a:xfrm>
          <a:off x="10188575" y="7096760"/>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6" name="テキスト ボックス 125">
          <a:extLst>
            <a:ext uri="{FF2B5EF4-FFF2-40B4-BE49-F238E27FC236}">
              <a16:creationId xmlns:a16="http://schemas.microsoft.com/office/drawing/2014/main" id="{FFE2AB7A-23B9-4AC5-A424-E46AF903D0F5}"/>
            </a:ext>
          </a:extLst>
        </xdr:cNvPr>
        <xdr:cNvSpPr txBox="1"/>
      </xdr:nvSpPr>
      <xdr:spPr>
        <a:xfrm>
          <a:off x="9695591" y="699914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7" name="直線コネクタ 126">
          <a:extLst>
            <a:ext uri="{FF2B5EF4-FFF2-40B4-BE49-F238E27FC236}">
              <a16:creationId xmlns:a16="http://schemas.microsoft.com/office/drawing/2014/main" id="{8D037886-8977-43D3-B2B5-9E4451369C3C}"/>
            </a:ext>
          </a:extLst>
        </xdr:cNvPr>
        <xdr:cNvCxnSpPr/>
      </xdr:nvCxnSpPr>
      <xdr:spPr>
        <a:xfrm>
          <a:off x="10188575" y="6733117"/>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28" name="テキスト ボックス 127">
          <a:extLst>
            <a:ext uri="{FF2B5EF4-FFF2-40B4-BE49-F238E27FC236}">
              <a16:creationId xmlns:a16="http://schemas.microsoft.com/office/drawing/2014/main" id="{D31D0110-5425-4458-8BAB-AB44B14B38BF}"/>
            </a:ext>
          </a:extLst>
        </xdr:cNvPr>
        <xdr:cNvSpPr txBox="1"/>
      </xdr:nvSpPr>
      <xdr:spPr>
        <a:xfrm>
          <a:off x="9756296" y="663550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9" name="直線コネクタ 128">
          <a:extLst>
            <a:ext uri="{FF2B5EF4-FFF2-40B4-BE49-F238E27FC236}">
              <a16:creationId xmlns:a16="http://schemas.microsoft.com/office/drawing/2014/main" id="{A3C536B5-0512-40DA-8A5F-2F1E0A98D665}"/>
            </a:ext>
          </a:extLst>
        </xdr:cNvPr>
        <xdr:cNvCxnSpPr/>
      </xdr:nvCxnSpPr>
      <xdr:spPr>
        <a:xfrm>
          <a:off x="10188575" y="6369473"/>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30" name="テキスト ボックス 129">
          <a:extLst>
            <a:ext uri="{FF2B5EF4-FFF2-40B4-BE49-F238E27FC236}">
              <a16:creationId xmlns:a16="http://schemas.microsoft.com/office/drawing/2014/main" id="{62682291-0394-4123-86C6-EAF65166D2A7}"/>
            </a:ext>
          </a:extLst>
        </xdr:cNvPr>
        <xdr:cNvSpPr txBox="1"/>
      </xdr:nvSpPr>
      <xdr:spPr>
        <a:xfrm>
          <a:off x="9756296" y="627948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31" name="直線コネクタ 130">
          <a:extLst>
            <a:ext uri="{FF2B5EF4-FFF2-40B4-BE49-F238E27FC236}">
              <a16:creationId xmlns:a16="http://schemas.microsoft.com/office/drawing/2014/main" id="{3CA200E6-99EB-4897-84A0-177FE40DCD3B}"/>
            </a:ext>
          </a:extLst>
        </xdr:cNvPr>
        <xdr:cNvCxnSpPr/>
      </xdr:nvCxnSpPr>
      <xdr:spPr>
        <a:xfrm>
          <a:off x="10188575" y="6013450"/>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2" name="テキスト ボックス 131">
          <a:extLst>
            <a:ext uri="{FF2B5EF4-FFF2-40B4-BE49-F238E27FC236}">
              <a16:creationId xmlns:a16="http://schemas.microsoft.com/office/drawing/2014/main" id="{46DDEF51-2F30-4356-873E-415723C17831}"/>
            </a:ext>
          </a:extLst>
        </xdr:cNvPr>
        <xdr:cNvSpPr txBox="1"/>
      </xdr:nvSpPr>
      <xdr:spPr>
        <a:xfrm>
          <a:off x="9756296" y="591583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3" name="直線コネクタ 132">
          <a:extLst>
            <a:ext uri="{FF2B5EF4-FFF2-40B4-BE49-F238E27FC236}">
              <a16:creationId xmlns:a16="http://schemas.microsoft.com/office/drawing/2014/main" id="{4ABFC066-4CB6-4032-9AAF-22233C40CA2A}"/>
            </a:ext>
          </a:extLst>
        </xdr:cNvPr>
        <xdr:cNvCxnSpPr/>
      </xdr:nvCxnSpPr>
      <xdr:spPr>
        <a:xfrm>
          <a:off x="10188575" y="5649807"/>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4" name="テキスト ボックス 133">
          <a:extLst>
            <a:ext uri="{FF2B5EF4-FFF2-40B4-BE49-F238E27FC236}">
              <a16:creationId xmlns:a16="http://schemas.microsoft.com/office/drawing/2014/main" id="{123B8495-F923-4257-AC84-C20A97A85C84}"/>
            </a:ext>
          </a:extLst>
        </xdr:cNvPr>
        <xdr:cNvSpPr txBox="1"/>
      </xdr:nvSpPr>
      <xdr:spPr>
        <a:xfrm>
          <a:off x="9756296" y="556172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5" name="直線コネクタ 134">
          <a:extLst>
            <a:ext uri="{FF2B5EF4-FFF2-40B4-BE49-F238E27FC236}">
              <a16:creationId xmlns:a16="http://schemas.microsoft.com/office/drawing/2014/main" id="{D6EAB598-A18B-411F-87F7-87250E6CADD8}"/>
            </a:ext>
          </a:extLst>
        </xdr:cNvPr>
        <xdr:cNvCxnSpPr/>
      </xdr:nvCxnSpPr>
      <xdr:spPr>
        <a:xfrm>
          <a:off x="10188575" y="5295688"/>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6" name="テキスト ボックス 135">
          <a:extLst>
            <a:ext uri="{FF2B5EF4-FFF2-40B4-BE49-F238E27FC236}">
              <a16:creationId xmlns:a16="http://schemas.microsoft.com/office/drawing/2014/main" id="{4B8F1EC3-373E-435D-B017-2837A1F19ABA}"/>
            </a:ext>
          </a:extLst>
        </xdr:cNvPr>
        <xdr:cNvSpPr txBox="1"/>
      </xdr:nvSpPr>
      <xdr:spPr>
        <a:xfrm>
          <a:off x="9856983" y="520188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a:extLst>
            <a:ext uri="{FF2B5EF4-FFF2-40B4-BE49-F238E27FC236}">
              <a16:creationId xmlns:a16="http://schemas.microsoft.com/office/drawing/2014/main" id="{1602797E-4C8A-46E5-BC65-0A99914FD718}"/>
            </a:ext>
          </a:extLst>
        </xdr:cNvPr>
        <xdr:cNvCxnSpPr/>
      </xdr:nvCxnSpPr>
      <xdr:spPr>
        <a:xfrm>
          <a:off x="10188575" y="4932045"/>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a:extLst>
            <a:ext uri="{FF2B5EF4-FFF2-40B4-BE49-F238E27FC236}">
              <a16:creationId xmlns:a16="http://schemas.microsoft.com/office/drawing/2014/main" id="{D3E8790D-CD49-4B89-8B41-30DE81A789DA}"/>
            </a:ext>
          </a:extLst>
        </xdr:cNvPr>
        <xdr:cNvSpPr/>
      </xdr:nvSpPr>
      <xdr:spPr>
        <a:xfrm>
          <a:off x="10188575" y="4932045"/>
          <a:ext cx="3805555" cy="2164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73078</xdr:rowOff>
    </xdr:to>
    <xdr:cxnSp macro="">
      <xdr:nvCxnSpPr>
        <xdr:cNvPr id="139" name="直線コネクタ 138">
          <a:extLst>
            <a:ext uri="{FF2B5EF4-FFF2-40B4-BE49-F238E27FC236}">
              <a16:creationId xmlns:a16="http://schemas.microsoft.com/office/drawing/2014/main" id="{9AD32AD1-A79D-4209-8CAA-868DD7AB2302}"/>
            </a:ext>
          </a:extLst>
        </xdr:cNvPr>
        <xdr:cNvCxnSpPr/>
      </xdr:nvCxnSpPr>
      <xdr:spPr>
        <a:xfrm flipV="1">
          <a:off x="13313410" y="5295688"/>
          <a:ext cx="1269" cy="1359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76905</xdr:rowOff>
    </xdr:from>
    <xdr:ext cx="469744" cy="259045"/>
    <xdr:sp macro="" textlink="">
      <xdr:nvSpPr>
        <xdr:cNvPr id="140" name="債務償還比率最小値テキスト">
          <a:extLst>
            <a:ext uri="{FF2B5EF4-FFF2-40B4-BE49-F238E27FC236}">
              <a16:creationId xmlns:a16="http://schemas.microsoft.com/office/drawing/2014/main" id="{89F7BE62-9BAF-4BA4-8A57-87A070AF86C4}"/>
            </a:ext>
          </a:extLst>
        </xdr:cNvPr>
        <xdr:cNvSpPr txBox="1"/>
      </xdr:nvSpPr>
      <xdr:spPr>
        <a:xfrm>
          <a:off x="13369925" y="6658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73078</xdr:rowOff>
    </xdr:from>
    <xdr:to>
      <xdr:col>76</xdr:col>
      <xdr:colOff>111125</xdr:colOff>
      <xdr:row>34</xdr:row>
      <xdr:rowOff>73078</xdr:rowOff>
    </xdr:to>
    <xdr:cxnSp macro="">
      <xdr:nvCxnSpPr>
        <xdr:cNvPr id="141" name="直線コネクタ 140">
          <a:extLst>
            <a:ext uri="{FF2B5EF4-FFF2-40B4-BE49-F238E27FC236}">
              <a16:creationId xmlns:a16="http://schemas.microsoft.com/office/drawing/2014/main" id="{446EBB21-F292-47F1-93CB-4702136A7B14}"/>
            </a:ext>
          </a:extLst>
        </xdr:cNvPr>
        <xdr:cNvCxnSpPr/>
      </xdr:nvCxnSpPr>
      <xdr:spPr>
        <a:xfrm>
          <a:off x="13251180" y="6654853"/>
          <a:ext cx="15684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2" name="債務償還比率最大値テキスト">
          <a:extLst>
            <a:ext uri="{FF2B5EF4-FFF2-40B4-BE49-F238E27FC236}">
              <a16:creationId xmlns:a16="http://schemas.microsoft.com/office/drawing/2014/main" id="{82F8919F-3365-4343-9D5F-3403EC72EDDB}"/>
            </a:ext>
          </a:extLst>
        </xdr:cNvPr>
        <xdr:cNvSpPr txBox="1"/>
      </xdr:nvSpPr>
      <xdr:spPr>
        <a:xfrm>
          <a:off x="13369925" y="50671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3" name="直線コネクタ 142">
          <a:extLst>
            <a:ext uri="{FF2B5EF4-FFF2-40B4-BE49-F238E27FC236}">
              <a16:creationId xmlns:a16="http://schemas.microsoft.com/office/drawing/2014/main" id="{B6989E42-7B57-4D78-8FB0-77397062E040}"/>
            </a:ext>
          </a:extLst>
        </xdr:cNvPr>
        <xdr:cNvCxnSpPr/>
      </xdr:nvCxnSpPr>
      <xdr:spPr>
        <a:xfrm>
          <a:off x="13251180" y="5295688"/>
          <a:ext cx="15684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28349</xdr:rowOff>
    </xdr:from>
    <xdr:ext cx="469744" cy="259045"/>
    <xdr:sp macro="" textlink="">
      <xdr:nvSpPr>
        <xdr:cNvPr id="144" name="債務償還比率平均値テキスト">
          <a:extLst>
            <a:ext uri="{FF2B5EF4-FFF2-40B4-BE49-F238E27FC236}">
              <a16:creationId xmlns:a16="http://schemas.microsoft.com/office/drawing/2014/main" id="{E2857A8D-01D9-4964-B2E7-825DD055C0E0}"/>
            </a:ext>
          </a:extLst>
        </xdr:cNvPr>
        <xdr:cNvSpPr txBox="1"/>
      </xdr:nvSpPr>
      <xdr:spPr>
        <a:xfrm>
          <a:off x="13369925" y="55795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49922</xdr:rowOff>
    </xdr:from>
    <xdr:to>
      <xdr:col>76</xdr:col>
      <xdr:colOff>73025</xdr:colOff>
      <xdr:row>28</xdr:row>
      <xdr:rowOff>151522</xdr:rowOff>
    </xdr:to>
    <xdr:sp macro="" textlink="">
      <xdr:nvSpPr>
        <xdr:cNvPr id="145" name="フローチャート: 判断 144">
          <a:extLst>
            <a:ext uri="{FF2B5EF4-FFF2-40B4-BE49-F238E27FC236}">
              <a16:creationId xmlns:a16="http://schemas.microsoft.com/office/drawing/2014/main" id="{C0B43A2E-7A3B-4175-812D-E1C9A12D4273}"/>
            </a:ext>
          </a:extLst>
        </xdr:cNvPr>
        <xdr:cNvSpPr/>
      </xdr:nvSpPr>
      <xdr:spPr>
        <a:xfrm>
          <a:off x="13289280" y="5606807"/>
          <a:ext cx="8064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71152</xdr:rowOff>
    </xdr:from>
    <xdr:to>
      <xdr:col>72</xdr:col>
      <xdr:colOff>123825</xdr:colOff>
      <xdr:row>29</xdr:row>
      <xdr:rowOff>1302</xdr:rowOff>
    </xdr:to>
    <xdr:sp macro="" textlink="">
      <xdr:nvSpPr>
        <xdr:cNvPr id="146" name="フローチャート: 判断 145">
          <a:extLst>
            <a:ext uri="{FF2B5EF4-FFF2-40B4-BE49-F238E27FC236}">
              <a16:creationId xmlns:a16="http://schemas.microsoft.com/office/drawing/2014/main" id="{78710C73-C836-427B-8550-A7240C449B7E}"/>
            </a:ext>
          </a:extLst>
        </xdr:cNvPr>
        <xdr:cNvSpPr/>
      </xdr:nvSpPr>
      <xdr:spPr>
        <a:xfrm>
          <a:off x="12629515" y="5622322"/>
          <a:ext cx="10731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40217</xdr:rowOff>
    </xdr:from>
    <xdr:to>
      <xdr:col>68</xdr:col>
      <xdr:colOff>123825</xdr:colOff>
      <xdr:row>29</xdr:row>
      <xdr:rowOff>141817</xdr:rowOff>
    </xdr:to>
    <xdr:sp macro="" textlink="">
      <xdr:nvSpPr>
        <xdr:cNvPr id="147" name="フローチャート: 判断 146">
          <a:extLst>
            <a:ext uri="{FF2B5EF4-FFF2-40B4-BE49-F238E27FC236}">
              <a16:creationId xmlns:a16="http://schemas.microsoft.com/office/drawing/2014/main" id="{8783444A-1597-4229-9719-0955E233A31F}"/>
            </a:ext>
          </a:extLst>
        </xdr:cNvPr>
        <xdr:cNvSpPr/>
      </xdr:nvSpPr>
      <xdr:spPr>
        <a:xfrm>
          <a:off x="11943715" y="5764742"/>
          <a:ext cx="10731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51012</xdr:rowOff>
    </xdr:from>
    <xdr:to>
      <xdr:col>64</xdr:col>
      <xdr:colOff>123825</xdr:colOff>
      <xdr:row>29</xdr:row>
      <xdr:rowOff>152612</xdr:rowOff>
    </xdr:to>
    <xdr:sp macro="" textlink="">
      <xdr:nvSpPr>
        <xdr:cNvPr id="148" name="フローチャート: 判断 147">
          <a:extLst>
            <a:ext uri="{FF2B5EF4-FFF2-40B4-BE49-F238E27FC236}">
              <a16:creationId xmlns:a16="http://schemas.microsoft.com/office/drawing/2014/main" id="{774C92B2-E731-4DE2-8123-DECA857FD492}"/>
            </a:ext>
          </a:extLst>
        </xdr:cNvPr>
        <xdr:cNvSpPr/>
      </xdr:nvSpPr>
      <xdr:spPr>
        <a:xfrm>
          <a:off x="11257915" y="5779347"/>
          <a:ext cx="10731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15208</xdr:rowOff>
    </xdr:from>
    <xdr:to>
      <xdr:col>60</xdr:col>
      <xdr:colOff>123825</xdr:colOff>
      <xdr:row>29</xdr:row>
      <xdr:rowOff>116808</xdr:rowOff>
    </xdr:to>
    <xdr:sp macro="" textlink="">
      <xdr:nvSpPr>
        <xdr:cNvPr id="149" name="フローチャート: 判断 148">
          <a:extLst>
            <a:ext uri="{FF2B5EF4-FFF2-40B4-BE49-F238E27FC236}">
              <a16:creationId xmlns:a16="http://schemas.microsoft.com/office/drawing/2014/main" id="{35702C8C-D3DB-4D10-9F90-FF2906E192CE}"/>
            </a:ext>
          </a:extLst>
        </xdr:cNvPr>
        <xdr:cNvSpPr/>
      </xdr:nvSpPr>
      <xdr:spPr>
        <a:xfrm>
          <a:off x="10572115" y="5743543"/>
          <a:ext cx="10731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61C3010B-CC91-47A2-8FF8-BEA552DDD19C}"/>
            </a:ext>
          </a:extLst>
        </xdr:cNvPr>
        <xdr:cNvSpPr txBox="1"/>
      </xdr:nvSpPr>
      <xdr:spPr>
        <a:xfrm>
          <a:off x="1316037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3E629B9D-F7EB-4EDB-85F4-FF1FE5CC2CC6}"/>
            </a:ext>
          </a:extLst>
        </xdr:cNvPr>
        <xdr:cNvSpPr txBox="1"/>
      </xdr:nvSpPr>
      <xdr:spPr>
        <a:xfrm>
          <a:off x="12527280"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38C097BC-64E3-4AA2-ACA0-F6A004FF3A62}"/>
            </a:ext>
          </a:extLst>
        </xdr:cNvPr>
        <xdr:cNvSpPr txBox="1"/>
      </xdr:nvSpPr>
      <xdr:spPr>
        <a:xfrm>
          <a:off x="11841480"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60D8870F-E82D-45F2-8708-690A39B0B2F2}"/>
            </a:ext>
          </a:extLst>
        </xdr:cNvPr>
        <xdr:cNvSpPr txBox="1"/>
      </xdr:nvSpPr>
      <xdr:spPr>
        <a:xfrm>
          <a:off x="11155680"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0E85B31D-3B2B-41C2-A8B7-5D0F8F523067}"/>
            </a:ext>
          </a:extLst>
        </xdr:cNvPr>
        <xdr:cNvSpPr txBox="1"/>
      </xdr:nvSpPr>
      <xdr:spPr>
        <a:xfrm>
          <a:off x="10469880"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165597</xdr:rowOff>
    </xdr:from>
    <xdr:to>
      <xdr:col>76</xdr:col>
      <xdr:colOff>73025</xdr:colOff>
      <xdr:row>28</xdr:row>
      <xdr:rowOff>95747</xdr:rowOff>
    </xdr:to>
    <xdr:sp macro="" textlink="">
      <xdr:nvSpPr>
        <xdr:cNvPr id="155" name="楕円 154">
          <a:extLst>
            <a:ext uri="{FF2B5EF4-FFF2-40B4-BE49-F238E27FC236}">
              <a16:creationId xmlns:a16="http://schemas.microsoft.com/office/drawing/2014/main" id="{7773BB65-C8CA-4FFF-991F-01C9EAE79ECF}"/>
            </a:ext>
          </a:extLst>
        </xdr:cNvPr>
        <xdr:cNvSpPr/>
      </xdr:nvSpPr>
      <xdr:spPr>
        <a:xfrm>
          <a:off x="13289280" y="5551032"/>
          <a:ext cx="80645"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17024</xdr:rowOff>
    </xdr:from>
    <xdr:ext cx="469744" cy="259045"/>
    <xdr:sp macro="" textlink="">
      <xdr:nvSpPr>
        <xdr:cNvPr id="156" name="債務償還比率該当値テキスト">
          <a:extLst>
            <a:ext uri="{FF2B5EF4-FFF2-40B4-BE49-F238E27FC236}">
              <a16:creationId xmlns:a16="http://schemas.microsoft.com/office/drawing/2014/main" id="{2ABB43A7-F388-410A-AFBE-ACEE7B67494B}"/>
            </a:ext>
          </a:extLst>
        </xdr:cNvPr>
        <xdr:cNvSpPr txBox="1"/>
      </xdr:nvSpPr>
      <xdr:spPr>
        <a:xfrm>
          <a:off x="13369925" y="5402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113062</xdr:rowOff>
    </xdr:from>
    <xdr:to>
      <xdr:col>72</xdr:col>
      <xdr:colOff>123825</xdr:colOff>
      <xdr:row>28</xdr:row>
      <xdr:rowOff>43212</xdr:rowOff>
    </xdr:to>
    <xdr:sp macro="" textlink="">
      <xdr:nvSpPr>
        <xdr:cNvPr id="157" name="楕円 156">
          <a:extLst>
            <a:ext uri="{FF2B5EF4-FFF2-40B4-BE49-F238E27FC236}">
              <a16:creationId xmlns:a16="http://schemas.microsoft.com/office/drawing/2014/main" id="{4F5C6983-55BA-4C05-88C2-93F0315D7FDA}"/>
            </a:ext>
          </a:extLst>
        </xdr:cNvPr>
        <xdr:cNvSpPr/>
      </xdr:nvSpPr>
      <xdr:spPr>
        <a:xfrm>
          <a:off x="12629515" y="5494687"/>
          <a:ext cx="10731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163862</xdr:rowOff>
    </xdr:from>
    <xdr:to>
      <xdr:col>76</xdr:col>
      <xdr:colOff>22225</xdr:colOff>
      <xdr:row>28</xdr:row>
      <xdr:rowOff>44947</xdr:rowOff>
    </xdr:to>
    <xdr:cxnSp macro="">
      <xdr:nvCxnSpPr>
        <xdr:cNvPr id="158" name="直線コネクタ 157">
          <a:extLst>
            <a:ext uri="{FF2B5EF4-FFF2-40B4-BE49-F238E27FC236}">
              <a16:creationId xmlns:a16="http://schemas.microsoft.com/office/drawing/2014/main" id="{85008591-45EA-4D13-B21D-6C1562F5678C}"/>
            </a:ext>
          </a:extLst>
        </xdr:cNvPr>
        <xdr:cNvCxnSpPr/>
      </xdr:nvCxnSpPr>
      <xdr:spPr>
        <a:xfrm>
          <a:off x="12684125" y="5549297"/>
          <a:ext cx="631190" cy="50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116840</xdr:rowOff>
    </xdr:from>
    <xdr:to>
      <xdr:col>68</xdr:col>
      <xdr:colOff>123825</xdr:colOff>
      <xdr:row>28</xdr:row>
      <xdr:rowOff>46990</xdr:rowOff>
    </xdr:to>
    <xdr:sp macro="" textlink="">
      <xdr:nvSpPr>
        <xdr:cNvPr id="159" name="楕円 158">
          <a:extLst>
            <a:ext uri="{FF2B5EF4-FFF2-40B4-BE49-F238E27FC236}">
              <a16:creationId xmlns:a16="http://schemas.microsoft.com/office/drawing/2014/main" id="{316C1307-038F-4595-A510-93D59FFE5EC3}"/>
            </a:ext>
          </a:extLst>
        </xdr:cNvPr>
        <xdr:cNvSpPr/>
      </xdr:nvSpPr>
      <xdr:spPr>
        <a:xfrm>
          <a:off x="11943715" y="5498465"/>
          <a:ext cx="10731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163862</xdr:rowOff>
    </xdr:from>
    <xdr:to>
      <xdr:col>72</xdr:col>
      <xdr:colOff>73025</xdr:colOff>
      <xdr:row>27</xdr:row>
      <xdr:rowOff>167640</xdr:rowOff>
    </xdr:to>
    <xdr:cxnSp macro="">
      <xdr:nvCxnSpPr>
        <xdr:cNvPr id="160" name="直線コネクタ 159">
          <a:extLst>
            <a:ext uri="{FF2B5EF4-FFF2-40B4-BE49-F238E27FC236}">
              <a16:creationId xmlns:a16="http://schemas.microsoft.com/office/drawing/2014/main" id="{16689EC9-DB9C-46D0-88B5-5676DC7AFAE2}"/>
            </a:ext>
          </a:extLst>
        </xdr:cNvPr>
        <xdr:cNvCxnSpPr/>
      </xdr:nvCxnSpPr>
      <xdr:spPr>
        <a:xfrm flipV="1">
          <a:off x="11998325" y="5549297"/>
          <a:ext cx="685800" cy="3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26</xdr:row>
      <xdr:rowOff>97578</xdr:rowOff>
    </xdr:from>
    <xdr:to>
      <xdr:col>64</xdr:col>
      <xdr:colOff>123825</xdr:colOff>
      <xdr:row>27</xdr:row>
      <xdr:rowOff>27728</xdr:rowOff>
    </xdr:to>
    <xdr:sp macro="" textlink="">
      <xdr:nvSpPr>
        <xdr:cNvPr id="161" name="楕円 160">
          <a:extLst>
            <a:ext uri="{FF2B5EF4-FFF2-40B4-BE49-F238E27FC236}">
              <a16:creationId xmlns:a16="http://schemas.microsoft.com/office/drawing/2014/main" id="{676AC1CA-6B72-4865-B5BA-BA1606C6F679}"/>
            </a:ext>
          </a:extLst>
        </xdr:cNvPr>
        <xdr:cNvSpPr/>
      </xdr:nvSpPr>
      <xdr:spPr>
        <a:xfrm>
          <a:off x="11257915" y="5303943"/>
          <a:ext cx="10731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26</xdr:row>
      <xdr:rowOff>148378</xdr:rowOff>
    </xdr:from>
    <xdr:to>
      <xdr:col>68</xdr:col>
      <xdr:colOff>73025</xdr:colOff>
      <xdr:row>27</xdr:row>
      <xdr:rowOff>167640</xdr:rowOff>
    </xdr:to>
    <xdr:cxnSp macro="">
      <xdr:nvCxnSpPr>
        <xdr:cNvPr id="162" name="直線コネクタ 161">
          <a:extLst>
            <a:ext uri="{FF2B5EF4-FFF2-40B4-BE49-F238E27FC236}">
              <a16:creationId xmlns:a16="http://schemas.microsoft.com/office/drawing/2014/main" id="{E6C0FE04-2B54-4061-8F7A-FA4591669553}"/>
            </a:ext>
          </a:extLst>
        </xdr:cNvPr>
        <xdr:cNvCxnSpPr/>
      </xdr:nvCxnSpPr>
      <xdr:spPr>
        <a:xfrm>
          <a:off x="11312525" y="5356648"/>
          <a:ext cx="685800" cy="196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26</xdr:row>
      <xdr:rowOff>39105</xdr:rowOff>
    </xdr:from>
    <xdr:to>
      <xdr:col>60</xdr:col>
      <xdr:colOff>123825</xdr:colOff>
      <xdr:row>26</xdr:row>
      <xdr:rowOff>140705</xdr:rowOff>
    </xdr:to>
    <xdr:sp macro="" textlink="">
      <xdr:nvSpPr>
        <xdr:cNvPr id="163" name="楕円 162">
          <a:extLst>
            <a:ext uri="{FF2B5EF4-FFF2-40B4-BE49-F238E27FC236}">
              <a16:creationId xmlns:a16="http://schemas.microsoft.com/office/drawing/2014/main" id="{7085D9B4-D84D-4B92-93D2-9797AF67905C}"/>
            </a:ext>
          </a:extLst>
        </xdr:cNvPr>
        <xdr:cNvSpPr/>
      </xdr:nvSpPr>
      <xdr:spPr>
        <a:xfrm>
          <a:off x="10572115" y="5249280"/>
          <a:ext cx="10731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26</xdr:row>
      <xdr:rowOff>89905</xdr:rowOff>
    </xdr:from>
    <xdr:to>
      <xdr:col>64</xdr:col>
      <xdr:colOff>73025</xdr:colOff>
      <xdr:row>26</xdr:row>
      <xdr:rowOff>148378</xdr:rowOff>
    </xdr:to>
    <xdr:cxnSp macro="">
      <xdr:nvCxnSpPr>
        <xdr:cNvPr id="164" name="直線コネクタ 163">
          <a:extLst>
            <a:ext uri="{FF2B5EF4-FFF2-40B4-BE49-F238E27FC236}">
              <a16:creationId xmlns:a16="http://schemas.microsoft.com/office/drawing/2014/main" id="{1A4C17D6-FE87-456B-8609-07331F2E323F}"/>
            </a:ext>
          </a:extLst>
        </xdr:cNvPr>
        <xdr:cNvCxnSpPr/>
      </xdr:nvCxnSpPr>
      <xdr:spPr>
        <a:xfrm>
          <a:off x="10626725" y="5303890"/>
          <a:ext cx="685800" cy="52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163879</xdr:rowOff>
    </xdr:from>
    <xdr:ext cx="469744" cy="259045"/>
    <xdr:sp macro="" textlink="">
      <xdr:nvSpPr>
        <xdr:cNvPr id="165" name="n_1aveValue債務償還比率">
          <a:extLst>
            <a:ext uri="{FF2B5EF4-FFF2-40B4-BE49-F238E27FC236}">
              <a16:creationId xmlns:a16="http://schemas.microsoft.com/office/drawing/2014/main" id="{1424B4FE-9D90-4230-9140-364EAEF49D74}"/>
            </a:ext>
          </a:extLst>
        </xdr:cNvPr>
        <xdr:cNvSpPr txBox="1"/>
      </xdr:nvSpPr>
      <xdr:spPr>
        <a:xfrm>
          <a:off x="12459412" y="5720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132944</xdr:rowOff>
    </xdr:from>
    <xdr:ext cx="469744" cy="259045"/>
    <xdr:sp macro="" textlink="">
      <xdr:nvSpPr>
        <xdr:cNvPr id="166" name="n_2aveValue債務償還比率">
          <a:extLst>
            <a:ext uri="{FF2B5EF4-FFF2-40B4-BE49-F238E27FC236}">
              <a16:creationId xmlns:a16="http://schemas.microsoft.com/office/drawing/2014/main" id="{7A9FF4B3-45A4-4372-9EC2-1ACE70D2CE61}"/>
            </a:ext>
          </a:extLst>
        </xdr:cNvPr>
        <xdr:cNvSpPr txBox="1"/>
      </xdr:nvSpPr>
      <xdr:spPr>
        <a:xfrm>
          <a:off x="11780597" y="5861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143739</xdr:rowOff>
    </xdr:from>
    <xdr:ext cx="469744" cy="259045"/>
    <xdr:sp macro="" textlink="">
      <xdr:nvSpPr>
        <xdr:cNvPr id="167" name="n_3aveValue債務償還比率">
          <a:extLst>
            <a:ext uri="{FF2B5EF4-FFF2-40B4-BE49-F238E27FC236}">
              <a16:creationId xmlns:a16="http://schemas.microsoft.com/office/drawing/2014/main" id="{C2D23CC9-E453-4714-80FB-593C0F85B9DA}"/>
            </a:ext>
          </a:extLst>
        </xdr:cNvPr>
        <xdr:cNvSpPr txBox="1"/>
      </xdr:nvSpPr>
      <xdr:spPr>
        <a:xfrm>
          <a:off x="11094797" y="5866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107935</xdr:rowOff>
    </xdr:from>
    <xdr:ext cx="469744" cy="259045"/>
    <xdr:sp macro="" textlink="">
      <xdr:nvSpPr>
        <xdr:cNvPr id="168" name="n_4aveValue債務償還比率">
          <a:extLst>
            <a:ext uri="{FF2B5EF4-FFF2-40B4-BE49-F238E27FC236}">
              <a16:creationId xmlns:a16="http://schemas.microsoft.com/office/drawing/2014/main" id="{49A7EB47-66EF-46D8-8746-27934AC2A783}"/>
            </a:ext>
          </a:extLst>
        </xdr:cNvPr>
        <xdr:cNvSpPr txBox="1"/>
      </xdr:nvSpPr>
      <xdr:spPr>
        <a:xfrm>
          <a:off x="10408997" y="5830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59739</xdr:rowOff>
    </xdr:from>
    <xdr:ext cx="469744" cy="259045"/>
    <xdr:sp macro="" textlink="">
      <xdr:nvSpPr>
        <xdr:cNvPr id="169" name="n_1mainValue債務償還比率">
          <a:extLst>
            <a:ext uri="{FF2B5EF4-FFF2-40B4-BE49-F238E27FC236}">
              <a16:creationId xmlns:a16="http://schemas.microsoft.com/office/drawing/2014/main" id="{D508C79D-C31C-494E-AD7F-A20FB0D275FE}"/>
            </a:ext>
          </a:extLst>
        </xdr:cNvPr>
        <xdr:cNvSpPr txBox="1"/>
      </xdr:nvSpPr>
      <xdr:spPr>
        <a:xfrm>
          <a:off x="12459412" y="5266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63517</xdr:rowOff>
    </xdr:from>
    <xdr:ext cx="469744" cy="259045"/>
    <xdr:sp macro="" textlink="">
      <xdr:nvSpPr>
        <xdr:cNvPr id="170" name="n_2mainValue債務償還比率">
          <a:extLst>
            <a:ext uri="{FF2B5EF4-FFF2-40B4-BE49-F238E27FC236}">
              <a16:creationId xmlns:a16="http://schemas.microsoft.com/office/drawing/2014/main" id="{BC700262-1017-4334-A66B-F83D538F0E52}"/>
            </a:ext>
          </a:extLst>
        </xdr:cNvPr>
        <xdr:cNvSpPr txBox="1"/>
      </xdr:nvSpPr>
      <xdr:spPr>
        <a:xfrm>
          <a:off x="11780597" y="5269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60969</xdr:colOff>
      <xdr:row>25</xdr:row>
      <xdr:rowOff>44255</xdr:rowOff>
    </xdr:from>
    <xdr:ext cx="405111" cy="259045"/>
    <xdr:sp macro="" textlink="">
      <xdr:nvSpPr>
        <xdr:cNvPr id="171" name="n_3mainValue債務償還比率">
          <a:extLst>
            <a:ext uri="{FF2B5EF4-FFF2-40B4-BE49-F238E27FC236}">
              <a16:creationId xmlns:a16="http://schemas.microsoft.com/office/drawing/2014/main" id="{111C9212-20B3-4893-B14C-A2459C802DF9}"/>
            </a:ext>
          </a:extLst>
        </xdr:cNvPr>
        <xdr:cNvSpPr txBox="1"/>
      </xdr:nvSpPr>
      <xdr:spPr>
        <a:xfrm>
          <a:off x="11125209" y="5084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93286</xdr:colOff>
      <xdr:row>24</xdr:row>
      <xdr:rowOff>157232</xdr:rowOff>
    </xdr:from>
    <xdr:ext cx="340478" cy="259045"/>
    <xdr:sp macro="" textlink="">
      <xdr:nvSpPr>
        <xdr:cNvPr id="172" name="n_4mainValue債務償還比率">
          <a:extLst>
            <a:ext uri="{FF2B5EF4-FFF2-40B4-BE49-F238E27FC236}">
              <a16:creationId xmlns:a16="http://schemas.microsoft.com/office/drawing/2014/main" id="{6DF8EA16-2636-4C57-A756-3218F9A97CD5}"/>
            </a:ext>
          </a:extLst>
        </xdr:cNvPr>
        <xdr:cNvSpPr txBox="1"/>
      </xdr:nvSpPr>
      <xdr:spPr>
        <a:xfrm>
          <a:off x="10479346" y="502641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3" name="正方形/長方形 172">
          <a:extLst>
            <a:ext uri="{FF2B5EF4-FFF2-40B4-BE49-F238E27FC236}">
              <a16:creationId xmlns:a16="http://schemas.microsoft.com/office/drawing/2014/main" id="{EBB460D2-3076-4967-A234-E5EE4344C80D}"/>
            </a:ext>
          </a:extLst>
        </xdr:cNvPr>
        <xdr:cNvSpPr/>
      </xdr:nvSpPr>
      <xdr:spPr>
        <a:xfrm>
          <a:off x="1142365" y="7972425"/>
          <a:ext cx="531495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4" name="正方形/長方形 173">
          <a:extLst>
            <a:ext uri="{FF2B5EF4-FFF2-40B4-BE49-F238E27FC236}">
              <a16:creationId xmlns:a16="http://schemas.microsoft.com/office/drawing/2014/main" id="{7C5123D7-1A53-45EF-BEE4-D72461A3E724}"/>
            </a:ext>
          </a:extLst>
        </xdr:cNvPr>
        <xdr:cNvSpPr/>
      </xdr:nvSpPr>
      <xdr:spPr>
        <a:xfrm>
          <a:off x="1142365" y="11770995"/>
          <a:ext cx="531495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5" name="テキスト ボックス 174">
          <a:extLst>
            <a:ext uri="{FF2B5EF4-FFF2-40B4-BE49-F238E27FC236}">
              <a16:creationId xmlns:a16="http://schemas.microsoft.com/office/drawing/2014/main" id="{9F109D1E-F194-4A4B-BB67-EBF221133660}"/>
            </a:ext>
          </a:extLst>
        </xdr:cNvPr>
        <xdr:cNvSpPr txBox="1"/>
      </xdr:nvSpPr>
      <xdr:spPr>
        <a:xfrm>
          <a:off x="830580" y="822261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6" name="テキスト ボックス 175">
          <a:extLst>
            <a:ext uri="{FF2B5EF4-FFF2-40B4-BE49-F238E27FC236}">
              <a16:creationId xmlns:a16="http://schemas.microsoft.com/office/drawing/2014/main" id="{08BC4159-B098-4B0C-994D-25044BA349BC}"/>
            </a:ext>
          </a:extLst>
        </xdr:cNvPr>
        <xdr:cNvSpPr txBox="1"/>
      </xdr:nvSpPr>
      <xdr:spPr>
        <a:xfrm>
          <a:off x="6285865" y="1089533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7" name="テキスト ボックス 176">
          <a:extLst>
            <a:ext uri="{FF2B5EF4-FFF2-40B4-BE49-F238E27FC236}">
              <a16:creationId xmlns:a16="http://schemas.microsoft.com/office/drawing/2014/main" id="{B5B731E3-7C60-4FD2-BFD5-D7E912B44251}"/>
            </a:ext>
          </a:extLst>
        </xdr:cNvPr>
        <xdr:cNvSpPr txBox="1"/>
      </xdr:nvSpPr>
      <xdr:spPr>
        <a:xfrm>
          <a:off x="830580" y="119995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8" name="テキスト ボックス 177">
          <a:extLst>
            <a:ext uri="{FF2B5EF4-FFF2-40B4-BE49-F238E27FC236}">
              <a16:creationId xmlns:a16="http://schemas.microsoft.com/office/drawing/2014/main" id="{3576B407-DB32-4102-917E-EED8AECE4D4B}"/>
            </a:ext>
          </a:extLst>
        </xdr:cNvPr>
        <xdr:cNvSpPr txBox="1"/>
      </xdr:nvSpPr>
      <xdr:spPr>
        <a:xfrm>
          <a:off x="6285865" y="147574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B88BBEF5-670A-49F9-BC4D-DD12665260DA}"/>
            </a:ext>
          </a:extLst>
        </xdr:cNvPr>
        <xdr:cNvSpPr/>
      </xdr:nvSpPr>
      <xdr:spPr>
        <a:xfrm>
          <a:off x="574040" y="130810"/>
          <a:ext cx="11427460" cy="631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44970817-D481-42CB-973D-003B27E72137}"/>
            </a:ext>
          </a:extLst>
        </xdr:cNvPr>
        <xdr:cNvSpPr/>
      </xdr:nvSpPr>
      <xdr:spPr>
        <a:xfrm>
          <a:off x="17145000" y="186690"/>
          <a:ext cx="3581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5FD3A4EE-853A-49FF-B0E3-DEB455090406}"/>
            </a:ext>
          </a:extLst>
        </xdr:cNvPr>
        <xdr:cNvSpPr/>
      </xdr:nvSpPr>
      <xdr:spPr>
        <a:xfrm>
          <a:off x="17160240" y="217805"/>
          <a:ext cx="354457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62574852-0219-4F7A-BB44-7389239F3AAF}"/>
            </a:ext>
          </a:extLst>
        </xdr:cNvPr>
        <xdr:cNvSpPr/>
      </xdr:nvSpPr>
      <xdr:spPr>
        <a:xfrm>
          <a:off x="17191355" y="239395"/>
          <a:ext cx="3474085" cy="4464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宮崎県西米良村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81753AD0-83B4-4526-8A8A-5D08882302A4}"/>
            </a:ext>
          </a:extLst>
        </xdr:cNvPr>
        <xdr:cNvSpPr/>
      </xdr:nvSpPr>
      <xdr:spPr>
        <a:xfrm>
          <a:off x="14632940" y="186690"/>
          <a:ext cx="23939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1DD6FD78-65F0-4439-9B29-94F79C6A8099}"/>
            </a:ext>
          </a:extLst>
        </xdr:cNvPr>
        <xdr:cNvSpPr/>
      </xdr:nvSpPr>
      <xdr:spPr>
        <a:xfrm>
          <a:off x="14665960" y="217805"/>
          <a:ext cx="234569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87ECA254-A956-45BE-97C3-F981FD88A863}"/>
            </a:ext>
          </a:extLst>
        </xdr:cNvPr>
        <xdr:cNvSpPr/>
      </xdr:nvSpPr>
      <xdr:spPr>
        <a:xfrm>
          <a:off x="14687550" y="239395"/>
          <a:ext cx="2294255" cy="4629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6830EDB7-FEF6-4834-94C1-5827F2893D73}"/>
            </a:ext>
          </a:extLst>
        </xdr:cNvPr>
        <xdr:cNvSpPr/>
      </xdr:nvSpPr>
      <xdr:spPr>
        <a:xfrm>
          <a:off x="685800" y="887095"/>
          <a:ext cx="9086850" cy="177609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FFE6E99F-9C58-4B64-9148-B333165753D2}"/>
            </a:ext>
          </a:extLst>
        </xdr:cNvPr>
        <xdr:cNvSpPr/>
      </xdr:nvSpPr>
      <xdr:spPr>
        <a:xfrm>
          <a:off x="816610" y="916940"/>
          <a:ext cx="124079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50C0A6D7-0B95-4605-85E6-068391924666}"/>
            </a:ext>
          </a:extLst>
        </xdr:cNvPr>
        <xdr:cNvSpPr/>
      </xdr:nvSpPr>
      <xdr:spPr>
        <a:xfrm>
          <a:off x="2016760" y="916940"/>
          <a:ext cx="120015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1,073
1,072
271.51
2,955,794
2,560,348
196,357
1,392,980
2,111,639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89EC1BC1-A8A8-4AD4-9582-45637F15CEB9}"/>
            </a:ext>
          </a:extLst>
        </xdr:cNvPr>
        <xdr:cNvSpPr/>
      </xdr:nvSpPr>
      <xdr:spPr>
        <a:xfrm>
          <a:off x="3216910" y="916940"/>
          <a:ext cx="1371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7DCE77E5-ED6A-4CCF-81BC-F2FB451DC745}"/>
            </a:ext>
          </a:extLst>
        </xdr:cNvPr>
        <xdr:cNvSpPr/>
      </xdr:nvSpPr>
      <xdr:spPr>
        <a:xfrm>
          <a:off x="4588510" y="941705"/>
          <a:ext cx="181483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4D8B46D9-B0DE-495F-BC45-1C374CDBDE28}"/>
            </a:ext>
          </a:extLst>
        </xdr:cNvPr>
        <xdr:cNvSpPr/>
      </xdr:nvSpPr>
      <xdr:spPr>
        <a:xfrm>
          <a:off x="6403340" y="941705"/>
          <a:ext cx="114046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351E8666-F838-4DE6-AC58-E3CB1AFCB222}"/>
            </a:ext>
          </a:extLst>
        </xdr:cNvPr>
        <xdr:cNvSpPr/>
      </xdr:nvSpPr>
      <xdr:spPr>
        <a:xfrm>
          <a:off x="7603490" y="948690"/>
          <a:ext cx="585470" cy="9455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C157A254-E7C9-4A07-829F-D9CD2B7DEB12}"/>
            </a:ext>
          </a:extLst>
        </xdr:cNvPr>
        <xdr:cNvSpPr/>
      </xdr:nvSpPr>
      <xdr:spPr>
        <a:xfrm>
          <a:off x="4588510" y="1714500"/>
          <a:ext cx="181483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86CBC424-F2FF-4A96-9EB8-3EA76B188908}"/>
            </a:ext>
          </a:extLst>
        </xdr:cNvPr>
        <xdr:cNvSpPr/>
      </xdr:nvSpPr>
      <xdr:spPr>
        <a:xfrm>
          <a:off x="6474460" y="1714500"/>
          <a:ext cx="329819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664E87EB-3510-45AD-A3E5-D68770BAECC2}"/>
            </a:ext>
          </a:extLst>
        </xdr:cNvPr>
        <xdr:cNvSpPr/>
      </xdr:nvSpPr>
      <xdr:spPr>
        <a:xfrm>
          <a:off x="9965690" y="887095"/>
          <a:ext cx="1371600" cy="126809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D21BAE87-8361-47A1-8241-651BCFBB4E70}"/>
            </a:ext>
          </a:extLst>
        </xdr:cNvPr>
        <xdr:cNvSpPr/>
      </xdr:nvSpPr>
      <xdr:spPr>
        <a:xfrm>
          <a:off x="10206990" y="948690"/>
          <a:ext cx="1200150"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3A42F181-D3F7-470D-8A41-5716E561C1D7}"/>
            </a:ext>
          </a:extLst>
        </xdr:cNvPr>
        <xdr:cNvSpPr/>
      </xdr:nvSpPr>
      <xdr:spPr>
        <a:xfrm>
          <a:off x="10206990" y="1215390"/>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27F7DCCD-3C66-41E8-BA5B-E6B08D606635}"/>
            </a:ext>
          </a:extLst>
        </xdr:cNvPr>
        <xdr:cNvSpPr/>
      </xdr:nvSpPr>
      <xdr:spPr>
        <a:xfrm>
          <a:off x="10206990" y="1551305"/>
          <a:ext cx="1310005"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BEAA6C8-729E-423B-8894-CA6B37BC558C}"/>
            </a:ext>
          </a:extLst>
        </xdr:cNvPr>
        <xdr:cNvCxnSpPr/>
      </xdr:nvCxnSpPr>
      <xdr:spPr>
        <a:xfrm flipH="1">
          <a:off x="10050145" y="1045210"/>
          <a:ext cx="19621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AD66CC-3088-42EA-9A88-6C21867F0681}"/>
            </a:ext>
          </a:extLst>
        </xdr:cNvPr>
        <xdr:cNvSpPr/>
      </xdr:nvSpPr>
      <xdr:spPr>
        <a:xfrm>
          <a:off x="10107930" y="986790"/>
          <a:ext cx="8064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BA8F3F17-77BB-4A34-B153-F6342123A41D}"/>
            </a:ext>
          </a:extLst>
        </xdr:cNvPr>
        <xdr:cNvSpPr/>
      </xdr:nvSpPr>
      <xdr:spPr>
        <a:xfrm>
          <a:off x="10107930" y="1253490"/>
          <a:ext cx="80645"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70DF0E6D-7039-4EC9-BA4A-81CC26B55C9F}"/>
            </a:ext>
          </a:extLst>
        </xdr:cNvPr>
        <xdr:cNvCxnSpPr/>
      </xdr:nvCxnSpPr>
      <xdr:spPr>
        <a:xfrm>
          <a:off x="10135235" y="152400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56295B53-5A71-4BFA-8BA8-B1DD8C618BEE}"/>
            </a:ext>
          </a:extLst>
        </xdr:cNvPr>
        <xdr:cNvCxnSpPr/>
      </xdr:nvCxnSpPr>
      <xdr:spPr>
        <a:xfrm>
          <a:off x="10074910" y="152400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C5F41ECE-99A8-4DDE-A490-6DC4D0F2AA7C}"/>
            </a:ext>
          </a:extLst>
        </xdr:cNvPr>
        <xdr:cNvCxnSpPr/>
      </xdr:nvCxnSpPr>
      <xdr:spPr>
        <a:xfrm flipV="1">
          <a:off x="10135235" y="176403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5A3E3894-7378-4770-B7C2-7C23C2287D5D}"/>
            </a:ext>
          </a:extLst>
        </xdr:cNvPr>
        <xdr:cNvCxnSpPr/>
      </xdr:nvCxnSpPr>
      <xdr:spPr>
        <a:xfrm>
          <a:off x="10074910" y="190119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EFA24039-CF4B-4144-B012-E5C98FD151A0}"/>
            </a:ext>
          </a:extLst>
        </xdr:cNvPr>
        <xdr:cNvSpPr txBox="1"/>
      </xdr:nvSpPr>
      <xdr:spPr>
        <a:xfrm>
          <a:off x="645160" y="279781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320CFEC7-51BD-4AC6-82C0-79F0FA06C688}"/>
            </a:ext>
          </a:extLst>
        </xdr:cNvPr>
        <xdr:cNvSpPr txBox="1"/>
      </xdr:nvSpPr>
      <xdr:spPr>
        <a:xfrm>
          <a:off x="645160" y="310769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D4AE3411-3A67-46B6-A8CD-13CFBFACF01D}"/>
            </a:ext>
          </a:extLst>
        </xdr:cNvPr>
        <xdr:cNvSpPr txBox="1"/>
      </xdr:nvSpPr>
      <xdr:spPr>
        <a:xfrm>
          <a:off x="64516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27DAD38E-9230-4B27-9C0D-8D791AEB3C0F}"/>
            </a:ext>
          </a:extLst>
        </xdr:cNvPr>
        <xdr:cNvSpPr txBox="1"/>
      </xdr:nvSpPr>
      <xdr:spPr>
        <a:xfrm>
          <a:off x="645160" y="374459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79E42327-04B8-46B5-BEC7-EDC85B793845}"/>
            </a:ext>
          </a:extLst>
        </xdr:cNvPr>
        <xdr:cNvSpPr/>
      </xdr:nvSpPr>
      <xdr:spPr>
        <a:xfrm>
          <a:off x="685800" y="419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28FC69DB-0176-44BE-B020-EB3DFEA94BFF}"/>
            </a:ext>
          </a:extLst>
        </xdr:cNvPr>
        <xdr:cNvSpPr/>
      </xdr:nvSpPr>
      <xdr:spPr>
        <a:xfrm>
          <a:off x="8166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38275977-59B1-458A-BDBD-5C340F606EE9}"/>
            </a:ext>
          </a:extLst>
        </xdr:cNvPr>
        <xdr:cNvSpPr/>
      </xdr:nvSpPr>
      <xdr:spPr>
        <a:xfrm>
          <a:off x="8166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AB8FDBBF-5BAC-4BD1-851D-8CD7738FADD0}"/>
            </a:ext>
          </a:extLst>
        </xdr:cNvPr>
        <xdr:cNvSpPr/>
      </xdr:nvSpPr>
      <xdr:spPr>
        <a:xfrm>
          <a:off x="17145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1294AAD7-190E-4783-B58E-25D873A8572A}"/>
            </a:ext>
          </a:extLst>
        </xdr:cNvPr>
        <xdr:cNvSpPr/>
      </xdr:nvSpPr>
      <xdr:spPr>
        <a:xfrm>
          <a:off x="17145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CF15E7E-75B6-4F84-B3B0-4AAAD16386AB}"/>
            </a:ext>
          </a:extLst>
        </xdr:cNvPr>
        <xdr:cNvSpPr/>
      </xdr:nvSpPr>
      <xdr:spPr>
        <a:xfrm>
          <a:off x="27432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CFD94852-4383-4C49-B37C-FB4785DB664F}"/>
            </a:ext>
          </a:extLst>
        </xdr:cNvPr>
        <xdr:cNvSpPr/>
      </xdr:nvSpPr>
      <xdr:spPr>
        <a:xfrm>
          <a:off x="27432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AC7D6866-480D-4A59-AC77-E062CAEFE083}"/>
            </a:ext>
          </a:extLst>
        </xdr:cNvPr>
        <xdr:cNvSpPr/>
      </xdr:nvSpPr>
      <xdr:spPr>
        <a:xfrm>
          <a:off x="685800" y="533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F94B3509-082E-4B8C-A4A5-A207D3EA7F79}"/>
            </a:ext>
          </a:extLst>
        </xdr:cNvPr>
        <xdr:cNvSpPr txBox="1"/>
      </xdr:nvSpPr>
      <xdr:spPr>
        <a:xfrm>
          <a:off x="66675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479178BF-577F-4A73-9629-1D1250F6B713}"/>
            </a:ext>
          </a:extLst>
        </xdr:cNvPr>
        <xdr:cNvCxnSpPr/>
      </xdr:nvCxnSpPr>
      <xdr:spPr>
        <a:xfrm>
          <a:off x="68580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E4CFFC86-B9F3-4BD9-A109-95BA19F92A40}"/>
            </a:ext>
          </a:extLst>
        </xdr:cNvPr>
        <xdr:cNvSpPr txBox="1"/>
      </xdr:nvSpPr>
      <xdr:spPr>
        <a:xfrm>
          <a:off x="273866" y="747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AF511C74-39F4-42CA-95D9-54E1A9F46CFD}"/>
            </a:ext>
          </a:extLst>
        </xdr:cNvPr>
        <xdr:cNvCxnSpPr/>
      </xdr:nvCxnSpPr>
      <xdr:spPr>
        <a:xfrm>
          <a:off x="685800" y="729723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D92687E-A8AB-4D15-8549-2E734EF64B91}"/>
            </a:ext>
          </a:extLst>
        </xdr:cNvPr>
        <xdr:cNvSpPr txBox="1"/>
      </xdr:nvSpPr>
      <xdr:spPr>
        <a:xfrm>
          <a:off x="273866" y="715311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F0E90099-933A-4D1F-AD4A-B298EC8DDF0A}"/>
            </a:ext>
          </a:extLst>
        </xdr:cNvPr>
        <xdr:cNvCxnSpPr/>
      </xdr:nvCxnSpPr>
      <xdr:spPr>
        <a:xfrm>
          <a:off x="685800" y="696495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2A53100E-75D4-4E5D-A2EC-00AA7D94C2CD}"/>
            </a:ext>
          </a:extLst>
        </xdr:cNvPr>
        <xdr:cNvSpPr txBox="1"/>
      </xdr:nvSpPr>
      <xdr:spPr>
        <a:xfrm>
          <a:off x="343701" y="682082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764C5B48-3982-4DF7-A12E-91522C6803C0}"/>
            </a:ext>
          </a:extLst>
        </xdr:cNvPr>
        <xdr:cNvCxnSpPr/>
      </xdr:nvCxnSpPr>
      <xdr:spPr>
        <a:xfrm>
          <a:off x="685800" y="664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89AF03BB-57C0-4328-8B2A-F79932976154}"/>
            </a:ext>
          </a:extLst>
        </xdr:cNvPr>
        <xdr:cNvSpPr txBox="1"/>
      </xdr:nvSpPr>
      <xdr:spPr>
        <a:xfrm>
          <a:off x="34370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3114721C-6B7B-4945-9ED3-9921474F8828}"/>
            </a:ext>
          </a:extLst>
        </xdr:cNvPr>
        <xdr:cNvCxnSpPr/>
      </xdr:nvCxnSpPr>
      <xdr:spPr>
        <a:xfrm>
          <a:off x="685800" y="631180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BD4AA21F-707F-4498-9D18-25EDD9F38DEB}"/>
            </a:ext>
          </a:extLst>
        </xdr:cNvPr>
        <xdr:cNvSpPr txBox="1"/>
      </xdr:nvSpPr>
      <xdr:spPr>
        <a:xfrm>
          <a:off x="343701" y="617530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D530BFDA-246B-4EF0-B23B-99C6D9BD4287}"/>
            </a:ext>
          </a:extLst>
        </xdr:cNvPr>
        <xdr:cNvCxnSpPr/>
      </xdr:nvCxnSpPr>
      <xdr:spPr>
        <a:xfrm>
          <a:off x="685800" y="598904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C2926B7B-2D0E-4C68-9D70-5EF77580E646}"/>
            </a:ext>
          </a:extLst>
        </xdr:cNvPr>
        <xdr:cNvSpPr txBox="1"/>
      </xdr:nvSpPr>
      <xdr:spPr>
        <a:xfrm>
          <a:off x="343701" y="584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B339F4B8-C6A5-4F8C-BAB0-5E99177D0557}"/>
            </a:ext>
          </a:extLst>
        </xdr:cNvPr>
        <xdr:cNvCxnSpPr/>
      </xdr:nvCxnSpPr>
      <xdr:spPr>
        <a:xfrm>
          <a:off x="685800" y="56605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B7727332-59F1-44E5-9805-FCE8C76E8742}"/>
            </a:ext>
          </a:extLst>
        </xdr:cNvPr>
        <xdr:cNvSpPr txBox="1"/>
      </xdr:nvSpPr>
      <xdr:spPr>
        <a:xfrm>
          <a:off x="386866" y="551644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FF48AE80-9F23-4E99-957D-95180648C0C1}"/>
            </a:ext>
          </a:extLst>
        </xdr:cNvPr>
        <xdr:cNvCxnSpPr/>
      </xdr:nvCxnSpPr>
      <xdr:spPr>
        <a:xfrm>
          <a:off x="68580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3089DAC3-6AB9-41BD-8503-1A600E210289}"/>
            </a:ext>
          </a:extLst>
        </xdr:cNvPr>
        <xdr:cNvSpPr/>
      </xdr:nvSpPr>
      <xdr:spPr>
        <a:xfrm>
          <a:off x="685800" y="533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64770</xdr:rowOff>
    </xdr:to>
    <xdr:cxnSp macro="">
      <xdr:nvCxnSpPr>
        <xdr:cNvPr id="58" name="直線コネクタ 57">
          <a:extLst>
            <a:ext uri="{FF2B5EF4-FFF2-40B4-BE49-F238E27FC236}">
              <a16:creationId xmlns:a16="http://schemas.microsoft.com/office/drawing/2014/main" id="{DA352653-82EA-4BA0-86F7-32524F5B4DD1}"/>
            </a:ext>
          </a:extLst>
        </xdr:cNvPr>
        <xdr:cNvCxnSpPr/>
      </xdr:nvCxnSpPr>
      <xdr:spPr>
        <a:xfrm flipV="1">
          <a:off x="4173855" y="5660572"/>
          <a:ext cx="0" cy="1603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68597</xdr:rowOff>
    </xdr:from>
    <xdr:ext cx="405111" cy="259045"/>
    <xdr:sp macro="" textlink="">
      <xdr:nvSpPr>
        <xdr:cNvPr id="59" name="【道路】&#10;有形固定資産減価償却率最小値テキスト">
          <a:extLst>
            <a:ext uri="{FF2B5EF4-FFF2-40B4-BE49-F238E27FC236}">
              <a16:creationId xmlns:a16="http://schemas.microsoft.com/office/drawing/2014/main" id="{92D9B065-DBDA-4EC7-BFBE-07697BC210CB}"/>
            </a:ext>
          </a:extLst>
        </xdr:cNvPr>
        <xdr:cNvSpPr txBox="1"/>
      </xdr:nvSpPr>
      <xdr:spPr>
        <a:xfrm>
          <a:off x="4212590" y="7267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64770</xdr:rowOff>
    </xdr:from>
    <xdr:to>
      <xdr:col>24</xdr:col>
      <xdr:colOff>152400</xdr:colOff>
      <xdr:row>42</xdr:row>
      <xdr:rowOff>64770</xdr:rowOff>
    </xdr:to>
    <xdr:cxnSp macro="">
      <xdr:nvCxnSpPr>
        <xdr:cNvPr id="60" name="直線コネクタ 59">
          <a:extLst>
            <a:ext uri="{FF2B5EF4-FFF2-40B4-BE49-F238E27FC236}">
              <a16:creationId xmlns:a16="http://schemas.microsoft.com/office/drawing/2014/main" id="{109471F2-2161-409A-BA8D-D2B858DCA032}"/>
            </a:ext>
          </a:extLst>
        </xdr:cNvPr>
        <xdr:cNvCxnSpPr/>
      </xdr:nvCxnSpPr>
      <xdr:spPr>
        <a:xfrm>
          <a:off x="4112260" y="72637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a:extLst>
            <a:ext uri="{FF2B5EF4-FFF2-40B4-BE49-F238E27FC236}">
              <a16:creationId xmlns:a16="http://schemas.microsoft.com/office/drawing/2014/main" id="{C44953F1-A21E-401D-952A-F1AF08137CEA}"/>
            </a:ext>
          </a:extLst>
        </xdr:cNvPr>
        <xdr:cNvSpPr txBox="1"/>
      </xdr:nvSpPr>
      <xdr:spPr>
        <a:xfrm>
          <a:off x="4212590" y="543770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a16="http://schemas.microsoft.com/office/drawing/2014/main" id="{2AD18168-D701-4501-B3BA-C5C7B2B02F48}"/>
            </a:ext>
          </a:extLst>
        </xdr:cNvPr>
        <xdr:cNvCxnSpPr/>
      </xdr:nvCxnSpPr>
      <xdr:spPr>
        <a:xfrm>
          <a:off x="4112260" y="566057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30315</xdr:rowOff>
    </xdr:from>
    <xdr:ext cx="405111" cy="259045"/>
    <xdr:sp macro="" textlink="">
      <xdr:nvSpPr>
        <xdr:cNvPr id="63" name="【道路】&#10;有形固定資産減価償却率平均値テキスト">
          <a:extLst>
            <a:ext uri="{FF2B5EF4-FFF2-40B4-BE49-F238E27FC236}">
              <a16:creationId xmlns:a16="http://schemas.microsoft.com/office/drawing/2014/main" id="{F912AE6A-E2C4-4A9C-9E4C-AB83B7F4D705}"/>
            </a:ext>
          </a:extLst>
        </xdr:cNvPr>
        <xdr:cNvSpPr txBox="1"/>
      </xdr:nvSpPr>
      <xdr:spPr>
        <a:xfrm>
          <a:off x="4212590" y="654351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7438</xdr:rowOff>
    </xdr:from>
    <xdr:to>
      <xdr:col>24</xdr:col>
      <xdr:colOff>114300</xdr:colOff>
      <xdr:row>39</xdr:row>
      <xdr:rowOff>109038</xdr:rowOff>
    </xdr:to>
    <xdr:sp macro="" textlink="">
      <xdr:nvSpPr>
        <xdr:cNvPr id="64" name="フローチャート: 判断 63">
          <a:extLst>
            <a:ext uri="{FF2B5EF4-FFF2-40B4-BE49-F238E27FC236}">
              <a16:creationId xmlns:a16="http://schemas.microsoft.com/office/drawing/2014/main" id="{91CEC68D-66C5-49A7-996C-0F5D58F81AF8}"/>
            </a:ext>
          </a:extLst>
        </xdr:cNvPr>
        <xdr:cNvSpPr/>
      </xdr:nvSpPr>
      <xdr:spPr>
        <a:xfrm>
          <a:off x="4131310" y="6695893"/>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156028</xdr:rowOff>
    </xdr:from>
    <xdr:to>
      <xdr:col>20</xdr:col>
      <xdr:colOff>38100</xdr:colOff>
      <xdr:row>39</xdr:row>
      <xdr:rowOff>86178</xdr:rowOff>
    </xdr:to>
    <xdr:sp macro="" textlink="">
      <xdr:nvSpPr>
        <xdr:cNvPr id="65" name="フローチャート: 判断 64">
          <a:extLst>
            <a:ext uri="{FF2B5EF4-FFF2-40B4-BE49-F238E27FC236}">
              <a16:creationId xmlns:a16="http://schemas.microsoft.com/office/drawing/2014/main" id="{BAF3B57B-E482-485B-BAEB-80DAFB76EECF}"/>
            </a:ext>
          </a:extLst>
        </xdr:cNvPr>
        <xdr:cNvSpPr/>
      </xdr:nvSpPr>
      <xdr:spPr>
        <a:xfrm>
          <a:off x="3388360" y="6671128"/>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123372</xdr:rowOff>
    </xdr:from>
    <xdr:to>
      <xdr:col>15</xdr:col>
      <xdr:colOff>101600</xdr:colOff>
      <xdr:row>39</xdr:row>
      <xdr:rowOff>53522</xdr:rowOff>
    </xdr:to>
    <xdr:sp macro="" textlink="">
      <xdr:nvSpPr>
        <xdr:cNvPr id="66" name="フローチャート: 判断 65">
          <a:extLst>
            <a:ext uri="{FF2B5EF4-FFF2-40B4-BE49-F238E27FC236}">
              <a16:creationId xmlns:a16="http://schemas.microsoft.com/office/drawing/2014/main" id="{5FBB8BE5-6FB8-449C-9F1E-81C621A3687F}"/>
            </a:ext>
          </a:extLst>
        </xdr:cNvPr>
        <xdr:cNvSpPr/>
      </xdr:nvSpPr>
      <xdr:spPr>
        <a:xfrm>
          <a:off x="2571750" y="6640377"/>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118473</xdr:rowOff>
    </xdr:from>
    <xdr:to>
      <xdr:col>10</xdr:col>
      <xdr:colOff>165100</xdr:colOff>
      <xdr:row>39</xdr:row>
      <xdr:rowOff>48623</xdr:rowOff>
    </xdr:to>
    <xdr:sp macro="" textlink="">
      <xdr:nvSpPr>
        <xdr:cNvPr id="67" name="フローチャート: 判断 66">
          <a:extLst>
            <a:ext uri="{FF2B5EF4-FFF2-40B4-BE49-F238E27FC236}">
              <a16:creationId xmlns:a16="http://schemas.microsoft.com/office/drawing/2014/main" id="{DE7CC995-F75E-4C7B-B465-08C5E25852E7}"/>
            </a:ext>
          </a:extLst>
        </xdr:cNvPr>
        <xdr:cNvSpPr/>
      </xdr:nvSpPr>
      <xdr:spPr>
        <a:xfrm>
          <a:off x="1774190" y="6635478"/>
          <a:ext cx="1092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87449</xdr:rowOff>
    </xdr:from>
    <xdr:to>
      <xdr:col>6</xdr:col>
      <xdr:colOff>38100</xdr:colOff>
      <xdr:row>39</xdr:row>
      <xdr:rowOff>17599</xdr:rowOff>
    </xdr:to>
    <xdr:sp macro="" textlink="">
      <xdr:nvSpPr>
        <xdr:cNvPr id="68" name="フローチャート: 判断 67">
          <a:extLst>
            <a:ext uri="{FF2B5EF4-FFF2-40B4-BE49-F238E27FC236}">
              <a16:creationId xmlns:a16="http://schemas.microsoft.com/office/drawing/2014/main" id="{C43EE9B1-F894-4D78-9A0E-022389C386CF}"/>
            </a:ext>
          </a:extLst>
        </xdr:cNvPr>
        <xdr:cNvSpPr/>
      </xdr:nvSpPr>
      <xdr:spPr>
        <a:xfrm>
          <a:off x="988060" y="6604454"/>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9902D3A-347F-40A5-B42D-A810E5B0FD9D}"/>
            </a:ext>
          </a:extLst>
        </xdr:cNvPr>
        <xdr:cNvSpPr txBox="1"/>
      </xdr:nvSpPr>
      <xdr:spPr>
        <a:xfrm>
          <a:off x="400304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ACD14987-8713-4454-8AF3-9D7DC3F63C98}"/>
            </a:ext>
          </a:extLst>
        </xdr:cNvPr>
        <xdr:cNvSpPr txBox="1"/>
      </xdr:nvSpPr>
      <xdr:spPr>
        <a:xfrm>
          <a:off x="32600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610E3599-39C0-4F26-BAB5-BF43DF4F2C9A}"/>
            </a:ext>
          </a:extLst>
        </xdr:cNvPr>
        <xdr:cNvSpPr txBox="1"/>
      </xdr:nvSpPr>
      <xdr:spPr>
        <a:xfrm>
          <a:off x="24549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BF4B9D70-86D0-4F87-AE9F-B08CAFFB84DD}"/>
            </a:ext>
          </a:extLst>
        </xdr:cNvPr>
        <xdr:cNvSpPr txBox="1"/>
      </xdr:nvSpPr>
      <xdr:spPr>
        <a:xfrm>
          <a:off x="16573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95C171CD-E0C6-4974-A850-051C6F18E9C2}"/>
            </a:ext>
          </a:extLst>
        </xdr:cNvPr>
        <xdr:cNvSpPr txBox="1"/>
      </xdr:nvSpPr>
      <xdr:spPr>
        <a:xfrm>
          <a:off x="8597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62956</xdr:rowOff>
    </xdr:from>
    <xdr:to>
      <xdr:col>24</xdr:col>
      <xdr:colOff>114300</xdr:colOff>
      <xdr:row>40</xdr:row>
      <xdr:rowOff>164556</xdr:rowOff>
    </xdr:to>
    <xdr:sp macro="" textlink="">
      <xdr:nvSpPr>
        <xdr:cNvPr id="74" name="楕円 73">
          <a:extLst>
            <a:ext uri="{FF2B5EF4-FFF2-40B4-BE49-F238E27FC236}">
              <a16:creationId xmlns:a16="http://schemas.microsoft.com/office/drawing/2014/main" id="{8F7E7194-CA51-48F9-8A81-DACF2B25C370}"/>
            </a:ext>
          </a:extLst>
        </xdr:cNvPr>
        <xdr:cNvSpPr/>
      </xdr:nvSpPr>
      <xdr:spPr>
        <a:xfrm>
          <a:off x="4131310" y="6917146"/>
          <a:ext cx="9779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41383</xdr:rowOff>
    </xdr:from>
    <xdr:ext cx="405111" cy="259045"/>
    <xdr:sp macro="" textlink="">
      <xdr:nvSpPr>
        <xdr:cNvPr id="75" name="【道路】&#10;有形固定資産減価償却率該当値テキスト">
          <a:extLst>
            <a:ext uri="{FF2B5EF4-FFF2-40B4-BE49-F238E27FC236}">
              <a16:creationId xmlns:a16="http://schemas.microsoft.com/office/drawing/2014/main" id="{442E5FA9-491F-4D22-8126-8E90D812266C}"/>
            </a:ext>
          </a:extLst>
        </xdr:cNvPr>
        <xdr:cNvSpPr txBox="1"/>
      </xdr:nvSpPr>
      <xdr:spPr>
        <a:xfrm>
          <a:off x="4212590" y="6899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38463</xdr:rowOff>
    </xdr:from>
    <xdr:to>
      <xdr:col>20</xdr:col>
      <xdr:colOff>38100</xdr:colOff>
      <xdr:row>40</xdr:row>
      <xdr:rowOff>140063</xdr:rowOff>
    </xdr:to>
    <xdr:sp macro="" textlink="">
      <xdr:nvSpPr>
        <xdr:cNvPr id="76" name="楕円 75">
          <a:extLst>
            <a:ext uri="{FF2B5EF4-FFF2-40B4-BE49-F238E27FC236}">
              <a16:creationId xmlns:a16="http://schemas.microsoft.com/office/drawing/2014/main" id="{17523B1F-B9AA-4312-85BC-6DE0077CB0A7}"/>
            </a:ext>
          </a:extLst>
        </xdr:cNvPr>
        <xdr:cNvSpPr/>
      </xdr:nvSpPr>
      <xdr:spPr>
        <a:xfrm>
          <a:off x="3388360" y="689646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89263</xdr:rowOff>
    </xdr:from>
    <xdr:to>
      <xdr:col>24</xdr:col>
      <xdr:colOff>63500</xdr:colOff>
      <xdr:row>40</xdr:row>
      <xdr:rowOff>113756</xdr:rowOff>
    </xdr:to>
    <xdr:cxnSp macro="">
      <xdr:nvCxnSpPr>
        <xdr:cNvPr id="77" name="直線コネクタ 76">
          <a:extLst>
            <a:ext uri="{FF2B5EF4-FFF2-40B4-BE49-F238E27FC236}">
              <a16:creationId xmlns:a16="http://schemas.microsoft.com/office/drawing/2014/main" id="{F8082E77-75AD-44D8-8B24-C1495E1BA329}"/>
            </a:ext>
          </a:extLst>
        </xdr:cNvPr>
        <xdr:cNvCxnSpPr/>
      </xdr:nvCxnSpPr>
      <xdr:spPr>
        <a:xfrm>
          <a:off x="3431540" y="6951073"/>
          <a:ext cx="74295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12337</xdr:rowOff>
    </xdr:from>
    <xdr:to>
      <xdr:col>15</xdr:col>
      <xdr:colOff>101600</xdr:colOff>
      <xdr:row>40</xdr:row>
      <xdr:rowOff>113937</xdr:rowOff>
    </xdr:to>
    <xdr:sp macro="" textlink="">
      <xdr:nvSpPr>
        <xdr:cNvPr id="78" name="楕円 77">
          <a:extLst>
            <a:ext uri="{FF2B5EF4-FFF2-40B4-BE49-F238E27FC236}">
              <a16:creationId xmlns:a16="http://schemas.microsoft.com/office/drawing/2014/main" id="{4599C1ED-EEEB-4C99-A1F4-E9DF67C2245F}"/>
            </a:ext>
          </a:extLst>
        </xdr:cNvPr>
        <xdr:cNvSpPr/>
      </xdr:nvSpPr>
      <xdr:spPr>
        <a:xfrm>
          <a:off x="2571750" y="6874147"/>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63137</xdr:rowOff>
    </xdr:from>
    <xdr:to>
      <xdr:col>19</xdr:col>
      <xdr:colOff>177800</xdr:colOff>
      <xdr:row>40</xdr:row>
      <xdr:rowOff>89263</xdr:rowOff>
    </xdr:to>
    <xdr:cxnSp macro="">
      <xdr:nvCxnSpPr>
        <xdr:cNvPr id="79" name="直線コネクタ 78">
          <a:extLst>
            <a:ext uri="{FF2B5EF4-FFF2-40B4-BE49-F238E27FC236}">
              <a16:creationId xmlns:a16="http://schemas.microsoft.com/office/drawing/2014/main" id="{4480E324-465C-4D53-8C1E-05CF61D420BD}"/>
            </a:ext>
          </a:extLst>
        </xdr:cNvPr>
        <xdr:cNvCxnSpPr/>
      </xdr:nvCxnSpPr>
      <xdr:spPr>
        <a:xfrm>
          <a:off x="2626360" y="6917327"/>
          <a:ext cx="805180" cy="33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156028</xdr:rowOff>
    </xdr:from>
    <xdr:to>
      <xdr:col>10</xdr:col>
      <xdr:colOff>165100</xdr:colOff>
      <xdr:row>40</xdr:row>
      <xdr:rowOff>86178</xdr:rowOff>
    </xdr:to>
    <xdr:sp macro="" textlink="">
      <xdr:nvSpPr>
        <xdr:cNvPr id="80" name="楕円 79">
          <a:extLst>
            <a:ext uri="{FF2B5EF4-FFF2-40B4-BE49-F238E27FC236}">
              <a16:creationId xmlns:a16="http://schemas.microsoft.com/office/drawing/2014/main" id="{7A2FCC71-921F-4CB6-92BB-7DD26C54632E}"/>
            </a:ext>
          </a:extLst>
        </xdr:cNvPr>
        <xdr:cNvSpPr/>
      </xdr:nvSpPr>
      <xdr:spPr>
        <a:xfrm>
          <a:off x="1774190" y="6842578"/>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35378</xdr:rowOff>
    </xdr:from>
    <xdr:to>
      <xdr:col>15</xdr:col>
      <xdr:colOff>50800</xdr:colOff>
      <xdr:row>40</xdr:row>
      <xdr:rowOff>63137</xdr:rowOff>
    </xdr:to>
    <xdr:cxnSp macro="">
      <xdr:nvCxnSpPr>
        <xdr:cNvPr id="81" name="直線コネクタ 80">
          <a:extLst>
            <a:ext uri="{FF2B5EF4-FFF2-40B4-BE49-F238E27FC236}">
              <a16:creationId xmlns:a16="http://schemas.microsoft.com/office/drawing/2014/main" id="{76B2AC95-5709-4FB5-84AC-EB9FB4E6B826}"/>
            </a:ext>
          </a:extLst>
        </xdr:cNvPr>
        <xdr:cNvCxnSpPr/>
      </xdr:nvCxnSpPr>
      <xdr:spPr>
        <a:xfrm>
          <a:off x="1828800" y="6893378"/>
          <a:ext cx="797560" cy="23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133169</xdr:rowOff>
    </xdr:from>
    <xdr:to>
      <xdr:col>6</xdr:col>
      <xdr:colOff>38100</xdr:colOff>
      <xdr:row>40</xdr:row>
      <xdr:rowOff>63319</xdr:rowOff>
    </xdr:to>
    <xdr:sp macro="" textlink="">
      <xdr:nvSpPr>
        <xdr:cNvPr id="82" name="楕円 81">
          <a:extLst>
            <a:ext uri="{FF2B5EF4-FFF2-40B4-BE49-F238E27FC236}">
              <a16:creationId xmlns:a16="http://schemas.microsoft.com/office/drawing/2014/main" id="{983BECB0-8AC8-42C6-A635-F51DE27E95F0}"/>
            </a:ext>
          </a:extLst>
        </xdr:cNvPr>
        <xdr:cNvSpPr/>
      </xdr:nvSpPr>
      <xdr:spPr>
        <a:xfrm>
          <a:off x="988060" y="6823529"/>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12519</xdr:rowOff>
    </xdr:from>
    <xdr:to>
      <xdr:col>10</xdr:col>
      <xdr:colOff>114300</xdr:colOff>
      <xdr:row>40</xdr:row>
      <xdr:rowOff>35378</xdr:rowOff>
    </xdr:to>
    <xdr:cxnSp macro="">
      <xdr:nvCxnSpPr>
        <xdr:cNvPr id="83" name="直線コネクタ 82">
          <a:extLst>
            <a:ext uri="{FF2B5EF4-FFF2-40B4-BE49-F238E27FC236}">
              <a16:creationId xmlns:a16="http://schemas.microsoft.com/office/drawing/2014/main" id="{5F47E765-13B5-41F4-B3B8-7FED377EC6D1}"/>
            </a:ext>
          </a:extLst>
        </xdr:cNvPr>
        <xdr:cNvCxnSpPr/>
      </xdr:nvCxnSpPr>
      <xdr:spPr>
        <a:xfrm>
          <a:off x="1031240" y="6874329"/>
          <a:ext cx="797560" cy="19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102705</xdr:rowOff>
    </xdr:from>
    <xdr:ext cx="405111" cy="259045"/>
    <xdr:sp macro="" textlink="">
      <xdr:nvSpPr>
        <xdr:cNvPr id="84" name="n_1aveValue【道路】&#10;有形固定資産減価償却率">
          <a:extLst>
            <a:ext uri="{FF2B5EF4-FFF2-40B4-BE49-F238E27FC236}">
              <a16:creationId xmlns:a16="http://schemas.microsoft.com/office/drawing/2014/main" id="{DD5D7C29-18AB-4460-8E34-201CAC868198}"/>
            </a:ext>
          </a:extLst>
        </xdr:cNvPr>
        <xdr:cNvSpPr txBox="1"/>
      </xdr:nvSpPr>
      <xdr:spPr>
        <a:xfrm>
          <a:off x="3239144" y="64425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70049</xdr:rowOff>
    </xdr:from>
    <xdr:ext cx="405111" cy="259045"/>
    <xdr:sp macro="" textlink="">
      <xdr:nvSpPr>
        <xdr:cNvPr id="85" name="n_2aveValue【道路】&#10;有形固定資産減価償却率">
          <a:extLst>
            <a:ext uri="{FF2B5EF4-FFF2-40B4-BE49-F238E27FC236}">
              <a16:creationId xmlns:a16="http://schemas.microsoft.com/office/drawing/2014/main" id="{4A76CC20-0347-4D4D-BEFB-8BA9F70D8C79}"/>
            </a:ext>
          </a:extLst>
        </xdr:cNvPr>
        <xdr:cNvSpPr txBox="1"/>
      </xdr:nvSpPr>
      <xdr:spPr>
        <a:xfrm>
          <a:off x="2439044" y="64117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65150</xdr:rowOff>
    </xdr:from>
    <xdr:ext cx="405111" cy="259045"/>
    <xdr:sp macro="" textlink="">
      <xdr:nvSpPr>
        <xdr:cNvPr id="86" name="n_3aveValue【道路】&#10;有形固定資産減価償却率">
          <a:extLst>
            <a:ext uri="{FF2B5EF4-FFF2-40B4-BE49-F238E27FC236}">
              <a16:creationId xmlns:a16="http://schemas.microsoft.com/office/drawing/2014/main" id="{9322BE8F-5818-4478-9543-C4686388A408}"/>
            </a:ext>
          </a:extLst>
        </xdr:cNvPr>
        <xdr:cNvSpPr txBox="1"/>
      </xdr:nvSpPr>
      <xdr:spPr>
        <a:xfrm>
          <a:off x="1641484" y="6406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34126</xdr:rowOff>
    </xdr:from>
    <xdr:ext cx="405111" cy="259045"/>
    <xdr:sp macro="" textlink="">
      <xdr:nvSpPr>
        <xdr:cNvPr id="87" name="n_4aveValue【道路】&#10;有形固定資産減価償却率">
          <a:extLst>
            <a:ext uri="{FF2B5EF4-FFF2-40B4-BE49-F238E27FC236}">
              <a16:creationId xmlns:a16="http://schemas.microsoft.com/office/drawing/2014/main" id="{27339F53-2C79-46D3-989F-125A72CA161B}"/>
            </a:ext>
          </a:extLst>
        </xdr:cNvPr>
        <xdr:cNvSpPr txBox="1"/>
      </xdr:nvSpPr>
      <xdr:spPr>
        <a:xfrm>
          <a:off x="855354" y="6375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131190</xdr:rowOff>
    </xdr:from>
    <xdr:ext cx="405111" cy="259045"/>
    <xdr:sp macro="" textlink="">
      <xdr:nvSpPr>
        <xdr:cNvPr id="88" name="n_1mainValue【道路】&#10;有形固定資産減価償却率">
          <a:extLst>
            <a:ext uri="{FF2B5EF4-FFF2-40B4-BE49-F238E27FC236}">
              <a16:creationId xmlns:a16="http://schemas.microsoft.com/office/drawing/2014/main" id="{D28F04B3-91F1-4A82-A1C9-867594770ECB}"/>
            </a:ext>
          </a:extLst>
        </xdr:cNvPr>
        <xdr:cNvSpPr txBox="1"/>
      </xdr:nvSpPr>
      <xdr:spPr>
        <a:xfrm>
          <a:off x="3239144" y="6993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105064</xdr:rowOff>
    </xdr:from>
    <xdr:ext cx="405111" cy="259045"/>
    <xdr:sp macro="" textlink="">
      <xdr:nvSpPr>
        <xdr:cNvPr id="89" name="n_2mainValue【道路】&#10;有形固定資産減価償却率">
          <a:extLst>
            <a:ext uri="{FF2B5EF4-FFF2-40B4-BE49-F238E27FC236}">
              <a16:creationId xmlns:a16="http://schemas.microsoft.com/office/drawing/2014/main" id="{A3DFBD07-7AC0-44AE-BF24-8E313B1743D3}"/>
            </a:ext>
          </a:extLst>
        </xdr:cNvPr>
        <xdr:cNvSpPr txBox="1"/>
      </xdr:nvSpPr>
      <xdr:spPr>
        <a:xfrm>
          <a:off x="2439044" y="6961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77305</xdr:rowOff>
    </xdr:from>
    <xdr:ext cx="405111" cy="259045"/>
    <xdr:sp macro="" textlink="">
      <xdr:nvSpPr>
        <xdr:cNvPr id="90" name="n_3mainValue【道路】&#10;有形固定資産減価償却率">
          <a:extLst>
            <a:ext uri="{FF2B5EF4-FFF2-40B4-BE49-F238E27FC236}">
              <a16:creationId xmlns:a16="http://schemas.microsoft.com/office/drawing/2014/main" id="{5FCACA12-E74C-428F-B542-5C006A28DBDE}"/>
            </a:ext>
          </a:extLst>
        </xdr:cNvPr>
        <xdr:cNvSpPr txBox="1"/>
      </xdr:nvSpPr>
      <xdr:spPr>
        <a:xfrm>
          <a:off x="1641484" y="6935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54446</xdr:rowOff>
    </xdr:from>
    <xdr:ext cx="405111" cy="259045"/>
    <xdr:sp macro="" textlink="">
      <xdr:nvSpPr>
        <xdr:cNvPr id="91" name="n_4mainValue【道路】&#10;有形固定資産減価償却率">
          <a:extLst>
            <a:ext uri="{FF2B5EF4-FFF2-40B4-BE49-F238E27FC236}">
              <a16:creationId xmlns:a16="http://schemas.microsoft.com/office/drawing/2014/main" id="{90A16FE2-3B00-44D7-81C6-FC57BD6451ED}"/>
            </a:ext>
          </a:extLst>
        </xdr:cNvPr>
        <xdr:cNvSpPr txBox="1"/>
      </xdr:nvSpPr>
      <xdr:spPr>
        <a:xfrm>
          <a:off x="855354" y="69162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1B0E81A4-5511-4B77-8BBF-74EBB3E3F28A}"/>
            </a:ext>
          </a:extLst>
        </xdr:cNvPr>
        <xdr:cNvSpPr/>
      </xdr:nvSpPr>
      <xdr:spPr>
        <a:xfrm>
          <a:off x="5960110" y="419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5E7DB870-0691-43F1-9F97-2AB85FED6406}"/>
            </a:ext>
          </a:extLst>
        </xdr:cNvPr>
        <xdr:cNvSpPr/>
      </xdr:nvSpPr>
      <xdr:spPr>
        <a:xfrm>
          <a:off x="60604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FC78CF2E-5DCA-43E3-B49D-60231FF1D34C}"/>
            </a:ext>
          </a:extLst>
        </xdr:cNvPr>
        <xdr:cNvSpPr/>
      </xdr:nvSpPr>
      <xdr:spPr>
        <a:xfrm>
          <a:off x="60604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2694C686-B963-4834-920A-DFE04D6A3336}"/>
            </a:ext>
          </a:extLst>
        </xdr:cNvPr>
        <xdr:cNvSpPr/>
      </xdr:nvSpPr>
      <xdr:spPr>
        <a:xfrm>
          <a:off x="69888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2C0D2C09-1141-4BBE-8668-0A665830FEEA}"/>
            </a:ext>
          </a:extLst>
        </xdr:cNvPr>
        <xdr:cNvSpPr/>
      </xdr:nvSpPr>
      <xdr:spPr>
        <a:xfrm>
          <a:off x="69888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40B11DB4-18C6-4E6E-ABD2-069705C46CA1}"/>
            </a:ext>
          </a:extLst>
        </xdr:cNvPr>
        <xdr:cNvSpPr/>
      </xdr:nvSpPr>
      <xdr:spPr>
        <a:xfrm>
          <a:off x="80175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8AAB7ACB-A96F-48C1-A3C9-B73A80741192}"/>
            </a:ext>
          </a:extLst>
        </xdr:cNvPr>
        <xdr:cNvSpPr/>
      </xdr:nvSpPr>
      <xdr:spPr>
        <a:xfrm>
          <a:off x="80175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249CC524-439D-45DF-81E4-703A71433D21}"/>
            </a:ext>
          </a:extLst>
        </xdr:cNvPr>
        <xdr:cNvSpPr/>
      </xdr:nvSpPr>
      <xdr:spPr>
        <a:xfrm>
          <a:off x="5960110" y="533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81A1780D-6D54-4490-8770-9901A530066E}"/>
            </a:ext>
          </a:extLst>
        </xdr:cNvPr>
        <xdr:cNvSpPr txBox="1"/>
      </xdr:nvSpPr>
      <xdr:spPr>
        <a:xfrm>
          <a:off x="592201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42761490-90ED-4187-A17C-41C8C67F39AE}"/>
            </a:ext>
          </a:extLst>
        </xdr:cNvPr>
        <xdr:cNvCxnSpPr/>
      </xdr:nvCxnSpPr>
      <xdr:spPr>
        <a:xfrm>
          <a:off x="5960110" y="762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270632E7-6B3C-4CD1-8925-F66302A75775}"/>
            </a:ext>
          </a:extLst>
        </xdr:cNvPr>
        <xdr:cNvCxnSpPr/>
      </xdr:nvCxnSpPr>
      <xdr:spPr>
        <a:xfrm>
          <a:off x="5960110" y="723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CCD7EE5E-2CAD-43DB-B641-AF60E8357938}"/>
            </a:ext>
          </a:extLst>
        </xdr:cNvPr>
        <xdr:cNvSpPr txBox="1"/>
      </xdr:nvSpPr>
      <xdr:spPr>
        <a:xfrm>
          <a:off x="5527221" y="709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257A51D5-D86C-42BD-8EC8-86FA9A199326}"/>
            </a:ext>
          </a:extLst>
        </xdr:cNvPr>
        <xdr:cNvCxnSpPr/>
      </xdr:nvCxnSpPr>
      <xdr:spPr>
        <a:xfrm>
          <a:off x="5960110" y="685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105" name="テキスト ボックス 104">
          <a:extLst>
            <a:ext uri="{FF2B5EF4-FFF2-40B4-BE49-F238E27FC236}">
              <a16:creationId xmlns:a16="http://schemas.microsoft.com/office/drawing/2014/main" id="{AB9F9B14-AA02-4BBF-8420-3E6AFDD29E0B}"/>
            </a:ext>
          </a:extLst>
        </xdr:cNvPr>
        <xdr:cNvSpPr txBox="1"/>
      </xdr:nvSpPr>
      <xdr:spPr>
        <a:xfrm>
          <a:off x="5416126" y="671387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8093681F-9E7A-4878-95C7-EBBC169A137A}"/>
            </a:ext>
          </a:extLst>
        </xdr:cNvPr>
        <xdr:cNvCxnSpPr/>
      </xdr:nvCxnSpPr>
      <xdr:spPr>
        <a:xfrm>
          <a:off x="5960110" y="6473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7" name="テキスト ボックス 106">
          <a:extLst>
            <a:ext uri="{FF2B5EF4-FFF2-40B4-BE49-F238E27FC236}">
              <a16:creationId xmlns:a16="http://schemas.microsoft.com/office/drawing/2014/main" id="{1AE969D6-821E-4F0A-A9B9-9DFC831C29AC}"/>
            </a:ext>
          </a:extLst>
        </xdr:cNvPr>
        <xdr:cNvSpPr txBox="1"/>
      </xdr:nvSpPr>
      <xdr:spPr>
        <a:xfrm>
          <a:off x="5416126" y="633668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7001968B-34FA-44E2-BFCC-D3A71D3FBFFA}"/>
            </a:ext>
          </a:extLst>
        </xdr:cNvPr>
        <xdr:cNvCxnSpPr/>
      </xdr:nvCxnSpPr>
      <xdr:spPr>
        <a:xfrm>
          <a:off x="5960110" y="6092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9" name="テキスト ボックス 108">
          <a:extLst>
            <a:ext uri="{FF2B5EF4-FFF2-40B4-BE49-F238E27FC236}">
              <a16:creationId xmlns:a16="http://schemas.microsoft.com/office/drawing/2014/main" id="{8AE2E968-65D3-4022-980F-CB548C538DE1}"/>
            </a:ext>
          </a:extLst>
        </xdr:cNvPr>
        <xdr:cNvSpPr txBox="1"/>
      </xdr:nvSpPr>
      <xdr:spPr>
        <a:xfrm>
          <a:off x="5416126" y="595568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D374C346-30C6-433D-9C76-E1F828E2407D}"/>
            </a:ext>
          </a:extLst>
        </xdr:cNvPr>
        <xdr:cNvCxnSpPr/>
      </xdr:nvCxnSpPr>
      <xdr:spPr>
        <a:xfrm>
          <a:off x="5960110" y="5711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1" name="テキスト ボックス 110">
          <a:extLst>
            <a:ext uri="{FF2B5EF4-FFF2-40B4-BE49-F238E27FC236}">
              <a16:creationId xmlns:a16="http://schemas.microsoft.com/office/drawing/2014/main" id="{38293B7F-42C7-48AA-A965-2FA6CB40A9C9}"/>
            </a:ext>
          </a:extLst>
        </xdr:cNvPr>
        <xdr:cNvSpPr txBox="1"/>
      </xdr:nvSpPr>
      <xdr:spPr>
        <a:xfrm>
          <a:off x="5416126" y="557468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C91EBAAE-1B3D-4F4D-90EB-B4A5D8BB2B06}"/>
            </a:ext>
          </a:extLst>
        </xdr:cNvPr>
        <xdr:cNvCxnSpPr/>
      </xdr:nvCxnSpPr>
      <xdr:spPr>
        <a:xfrm>
          <a:off x="5960110" y="533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3" name="テキスト ボックス 112">
          <a:extLst>
            <a:ext uri="{FF2B5EF4-FFF2-40B4-BE49-F238E27FC236}">
              <a16:creationId xmlns:a16="http://schemas.microsoft.com/office/drawing/2014/main" id="{42351336-C241-4D48-9828-D611CC14F71E}"/>
            </a:ext>
          </a:extLst>
        </xdr:cNvPr>
        <xdr:cNvSpPr txBox="1"/>
      </xdr:nvSpPr>
      <xdr:spPr>
        <a:xfrm>
          <a:off x="5331688" y="519368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a:extLst>
            <a:ext uri="{FF2B5EF4-FFF2-40B4-BE49-F238E27FC236}">
              <a16:creationId xmlns:a16="http://schemas.microsoft.com/office/drawing/2014/main" id="{7BDC1350-515A-41E4-8281-8D8A3AF85DCE}"/>
            </a:ext>
          </a:extLst>
        </xdr:cNvPr>
        <xdr:cNvSpPr/>
      </xdr:nvSpPr>
      <xdr:spPr>
        <a:xfrm>
          <a:off x="5960110" y="533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17558</xdr:rowOff>
    </xdr:from>
    <xdr:to>
      <xdr:col>54</xdr:col>
      <xdr:colOff>189865</xdr:colOff>
      <xdr:row>42</xdr:row>
      <xdr:rowOff>37867</xdr:rowOff>
    </xdr:to>
    <xdr:cxnSp macro="">
      <xdr:nvCxnSpPr>
        <xdr:cNvPr id="115" name="直線コネクタ 114">
          <a:extLst>
            <a:ext uri="{FF2B5EF4-FFF2-40B4-BE49-F238E27FC236}">
              <a16:creationId xmlns:a16="http://schemas.microsoft.com/office/drawing/2014/main" id="{7FC4E49E-8FA7-493B-9B3C-F44258DBED38}"/>
            </a:ext>
          </a:extLst>
        </xdr:cNvPr>
        <xdr:cNvCxnSpPr/>
      </xdr:nvCxnSpPr>
      <xdr:spPr>
        <a:xfrm flipV="1">
          <a:off x="9429115" y="5679218"/>
          <a:ext cx="0" cy="1559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41694</xdr:rowOff>
    </xdr:from>
    <xdr:ext cx="469744" cy="259045"/>
    <xdr:sp macro="" textlink="">
      <xdr:nvSpPr>
        <xdr:cNvPr id="116" name="【道路】&#10;一人当たり延長最小値テキスト">
          <a:extLst>
            <a:ext uri="{FF2B5EF4-FFF2-40B4-BE49-F238E27FC236}">
              <a16:creationId xmlns:a16="http://schemas.microsoft.com/office/drawing/2014/main" id="{0D18AC24-D5ED-4A33-BC7C-A00B37782B4F}"/>
            </a:ext>
          </a:extLst>
        </xdr:cNvPr>
        <xdr:cNvSpPr txBox="1"/>
      </xdr:nvSpPr>
      <xdr:spPr>
        <a:xfrm>
          <a:off x="9467850" y="7242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37867</xdr:rowOff>
    </xdr:from>
    <xdr:to>
      <xdr:col>55</xdr:col>
      <xdr:colOff>88900</xdr:colOff>
      <xdr:row>42</xdr:row>
      <xdr:rowOff>37867</xdr:rowOff>
    </xdr:to>
    <xdr:cxnSp macro="">
      <xdr:nvCxnSpPr>
        <xdr:cNvPr id="117" name="直線コネクタ 116">
          <a:extLst>
            <a:ext uri="{FF2B5EF4-FFF2-40B4-BE49-F238E27FC236}">
              <a16:creationId xmlns:a16="http://schemas.microsoft.com/office/drawing/2014/main" id="{71019F02-25AF-4FD9-8732-732C9A837BEF}"/>
            </a:ext>
          </a:extLst>
        </xdr:cNvPr>
        <xdr:cNvCxnSpPr/>
      </xdr:nvCxnSpPr>
      <xdr:spPr>
        <a:xfrm>
          <a:off x="9356090" y="7238767"/>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135685</xdr:rowOff>
    </xdr:from>
    <xdr:ext cx="599010" cy="259045"/>
    <xdr:sp macro="" textlink="">
      <xdr:nvSpPr>
        <xdr:cNvPr id="118" name="【道路】&#10;一人当たり延長最大値テキスト">
          <a:extLst>
            <a:ext uri="{FF2B5EF4-FFF2-40B4-BE49-F238E27FC236}">
              <a16:creationId xmlns:a16="http://schemas.microsoft.com/office/drawing/2014/main" id="{81B7DD4E-0235-4180-A58E-081C6D93C71B}"/>
            </a:ext>
          </a:extLst>
        </xdr:cNvPr>
        <xdr:cNvSpPr txBox="1"/>
      </xdr:nvSpPr>
      <xdr:spPr>
        <a:xfrm>
          <a:off x="9467850" y="5446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820.783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17558</xdr:rowOff>
    </xdr:from>
    <xdr:to>
      <xdr:col>55</xdr:col>
      <xdr:colOff>88900</xdr:colOff>
      <xdr:row>33</xdr:row>
      <xdr:rowOff>17558</xdr:rowOff>
    </xdr:to>
    <xdr:cxnSp macro="">
      <xdr:nvCxnSpPr>
        <xdr:cNvPr id="119" name="直線コネクタ 118">
          <a:extLst>
            <a:ext uri="{FF2B5EF4-FFF2-40B4-BE49-F238E27FC236}">
              <a16:creationId xmlns:a16="http://schemas.microsoft.com/office/drawing/2014/main" id="{820FB771-04B6-442B-A905-F8D90AF409F4}"/>
            </a:ext>
          </a:extLst>
        </xdr:cNvPr>
        <xdr:cNvCxnSpPr/>
      </xdr:nvCxnSpPr>
      <xdr:spPr>
        <a:xfrm>
          <a:off x="9356090" y="5679218"/>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133821</xdr:rowOff>
    </xdr:from>
    <xdr:ext cx="534377" cy="259045"/>
    <xdr:sp macro="" textlink="">
      <xdr:nvSpPr>
        <xdr:cNvPr id="120" name="【道路】&#10;一人当たり延長平均値テキスト">
          <a:extLst>
            <a:ext uri="{FF2B5EF4-FFF2-40B4-BE49-F238E27FC236}">
              <a16:creationId xmlns:a16="http://schemas.microsoft.com/office/drawing/2014/main" id="{60BB57D0-A09D-4470-89B1-6678F137286C}"/>
            </a:ext>
          </a:extLst>
        </xdr:cNvPr>
        <xdr:cNvSpPr txBox="1"/>
      </xdr:nvSpPr>
      <xdr:spPr>
        <a:xfrm>
          <a:off x="9467850" y="6988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155394</xdr:rowOff>
    </xdr:from>
    <xdr:to>
      <xdr:col>55</xdr:col>
      <xdr:colOff>50800</xdr:colOff>
      <xdr:row>41</xdr:row>
      <xdr:rowOff>85544</xdr:rowOff>
    </xdr:to>
    <xdr:sp macro="" textlink="">
      <xdr:nvSpPr>
        <xdr:cNvPr id="121" name="フローチャート: 判断 120">
          <a:extLst>
            <a:ext uri="{FF2B5EF4-FFF2-40B4-BE49-F238E27FC236}">
              <a16:creationId xmlns:a16="http://schemas.microsoft.com/office/drawing/2014/main" id="{36FAA662-AFED-47AC-A22F-0AE7DCB141DF}"/>
            </a:ext>
          </a:extLst>
        </xdr:cNvPr>
        <xdr:cNvSpPr/>
      </xdr:nvSpPr>
      <xdr:spPr>
        <a:xfrm>
          <a:off x="9394190" y="7013394"/>
          <a:ext cx="9017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160895</xdr:rowOff>
    </xdr:from>
    <xdr:to>
      <xdr:col>50</xdr:col>
      <xdr:colOff>165100</xdr:colOff>
      <xdr:row>41</xdr:row>
      <xdr:rowOff>91045</xdr:rowOff>
    </xdr:to>
    <xdr:sp macro="" textlink="">
      <xdr:nvSpPr>
        <xdr:cNvPr id="122" name="フローチャート: 判断 121">
          <a:extLst>
            <a:ext uri="{FF2B5EF4-FFF2-40B4-BE49-F238E27FC236}">
              <a16:creationId xmlns:a16="http://schemas.microsoft.com/office/drawing/2014/main" id="{ABC2C9A0-B0A1-4D45-B05A-B6639DE58D85}"/>
            </a:ext>
          </a:extLst>
        </xdr:cNvPr>
        <xdr:cNvSpPr/>
      </xdr:nvSpPr>
      <xdr:spPr>
        <a:xfrm>
          <a:off x="8632190" y="7020800"/>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163385</xdr:rowOff>
    </xdr:from>
    <xdr:to>
      <xdr:col>46</xdr:col>
      <xdr:colOff>38100</xdr:colOff>
      <xdr:row>41</xdr:row>
      <xdr:rowOff>93535</xdr:rowOff>
    </xdr:to>
    <xdr:sp macro="" textlink="">
      <xdr:nvSpPr>
        <xdr:cNvPr id="123" name="フローチャート: 判断 122">
          <a:extLst>
            <a:ext uri="{FF2B5EF4-FFF2-40B4-BE49-F238E27FC236}">
              <a16:creationId xmlns:a16="http://schemas.microsoft.com/office/drawing/2014/main" id="{C104D126-1835-44B9-B286-D6B787EC61CE}"/>
            </a:ext>
          </a:extLst>
        </xdr:cNvPr>
        <xdr:cNvSpPr/>
      </xdr:nvSpPr>
      <xdr:spPr>
        <a:xfrm>
          <a:off x="7846060" y="7023290"/>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168970</xdr:rowOff>
    </xdr:from>
    <xdr:to>
      <xdr:col>41</xdr:col>
      <xdr:colOff>101600</xdr:colOff>
      <xdr:row>41</xdr:row>
      <xdr:rowOff>99120</xdr:rowOff>
    </xdr:to>
    <xdr:sp macro="" textlink="">
      <xdr:nvSpPr>
        <xdr:cNvPr id="124" name="フローチャート: 判断 123">
          <a:extLst>
            <a:ext uri="{FF2B5EF4-FFF2-40B4-BE49-F238E27FC236}">
              <a16:creationId xmlns:a16="http://schemas.microsoft.com/office/drawing/2014/main" id="{5020337A-6D82-4740-8110-B4D7E027B0DF}"/>
            </a:ext>
          </a:extLst>
        </xdr:cNvPr>
        <xdr:cNvSpPr/>
      </xdr:nvSpPr>
      <xdr:spPr>
        <a:xfrm>
          <a:off x="7029450" y="7030780"/>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164371</xdr:rowOff>
    </xdr:from>
    <xdr:to>
      <xdr:col>36</xdr:col>
      <xdr:colOff>165100</xdr:colOff>
      <xdr:row>41</xdr:row>
      <xdr:rowOff>94521</xdr:rowOff>
    </xdr:to>
    <xdr:sp macro="" textlink="">
      <xdr:nvSpPr>
        <xdr:cNvPr id="125" name="フローチャート: 判断 124">
          <a:extLst>
            <a:ext uri="{FF2B5EF4-FFF2-40B4-BE49-F238E27FC236}">
              <a16:creationId xmlns:a16="http://schemas.microsoft.com/office/drawing/2014/main" id="{8E609D39-EB44-4259-A218-E76D09221CC7}"/>
            </a:ext>
          </a:extLst>
        </xdr:cNvPr>
        <xdr:cNvSpPr/>
      </xdr:nvSpPr>
      <xdr:spPr>
        <a:xfrm>
          <a:off x="6231890" y="7026181"/>
          <a:ext cx="1092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32E07C6F-A961-4CF1-B743-159D4F2E299B}"/>
            </a:ext>
          </a:extLst>
        </xdr:cNvPr>
        <xdr:cNvSpPr txBox="1"/>
      </xdr:nvSpPr>
      <xdr:spPr>
        <a:xfrm>
          <a:off x="92583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5A67E5CE-C2CA-431C-A69F-87756FBFE7C3}"/>
            </a:ext>
          </a:extLst>
        </xdr:cNvPr>
        <xdr:cNvSpPr txBox="1"/>
      </xdr:nvSpPr>
      <xdr:spPr>
        <a:xfrm>
          <a:off x="85153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8673F13D-BCFD-47D2-9906-A0FD395D34D0}"/>
            </a:ext>
          </a:extLst>
        </xdr:cNvPr>
        <xdr:cNvSpPr txBox="1"/>
      </xdr:nvSpPr>
      <xdr:spPr>
        <a:xfrm>
          <a:off x="77177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CF7FACA9-BF65-4C3C-9B07-19A80FFEB223}"/>
            </a:ext>
          </a:extLst>
        </xdr:cNvPr>
        <xdr:cNvSpPr txBox="1"/>
      </xdr:nvSpPr>
      <xdr:spPr>
        <a:xfrm>
          <a:off x="6912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F4402E73-E25D-4353-B75E-07B93AFA14A0}"/>
            </a:ext>
          </a:extLst>
        </xdr:cNvPr>
        <xdr:cNvSpPr txBox="1"/>
      </xdr:nvSpPr>
      <xdr:spPr>
        <a:xfrm>
          <a:off x="6115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127931</xdr:rowOff>
    </xdr:from>
    <xdr:to>
      <xdr:col>55</xdr:col>
      <xdr:colOff>50800</xdr:colOff>
      <xdr:row>41</xdr:row>
      <xdr:rowOff>58081</xdr:rowOff>
    </xdr:to>
    <xdr:sp macro="" textlink="">
      <xdr:nvSpPr>
        <xdr:cNvPr id="131" name="楕円 130">
          <a:extLst>
            <a:ext uri="{FF2B5EF4-FFF2-40B4-BE49-F238E27FC236}">
              <a16:creationId xmlns:a16="http://schemas.microsoft.com/office/drawing/2014/main" id="{EC665013-BE7D-495B-B0BD-FAE9BD4C3314}"/>
            </a:ext>
          </a:extLst>
        </xdr:cNvPr>
        <xdr:cNvSpPr/>
      </xdr:nvSpPr>
      <xdr:spPr>
        <a:xfrm>
          <a:off x="9394190" y="6989741"/>
          <a:ext cx="9017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150808</xdr:rowOff>
    </xdr:from>
    <xdr:ext cx="599010" cy="259045"/>
    <xdr:sp macro="" textlink="">
      <xdr:nvSpPr>
        <xdr:cNvPr id="132" name="【道路】&#10;一人当たり延長該当値テキスト">
          <a:extLst>
            <a:ext uri="{FF2B5EF4-FFF2-40B4-BE49-F238E27FC236}">
              <a16:creationId xmlns:a16="http://schemas.microsoft.com/office/drawing/2014/main" id="{7D761404-8C24-46DD-A6AD-B5C4211AC6E0}"/>
            </a:ext>
          </a:extLst>
        </xdr:cNvPr>
        <xdr:cNvSpPr txBox="1"/>
      </xdr:nvSpPr>
      <xdr:spPr>
        <a:xfrm>
          <a:off x="9467850" y="6837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130353</xdr:rowOff>
    </xdr:from>
    <xdr:to>
      <xdr:col>50</xdr:col>
      <xdr:colOff>165100</xdr:colOff>
      <xdr:row>41</xdr:row>
      <xdr:rowOff>60503</xdr:rowOff>
    </xdr:to>
    <xdr:sp macro="" textlink="">
      <xdr:nvSpPr>
        <xdr:cNvPr id="133" name="楕円 132">
          <a:extLst>
            <a:ext uri="{FF2B5EF4-FFF2-40B4-BE49-F238E27FC236}">
              <a16:creationId xmlns:a16="http://schemas.microsoft.com/office/drawing/2014/main" id="{2FB6DDAA-356C-4C2D-A11B-3EC647BDFDEB}"/>
            </a:ext>
          </a:extLst>
        </xdr:cNvPr>
        <xdr:cNvSpPr/>
      </xdr:nvSpPr>
      <xdr:spPr>
        <a:xfrm>
          <a:off x="8632190" y="6992163"/>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7281</xdr:rowOff>
    </xdr:from>
    <xdr:to>
      <xdr:col>55</xdr:col>
      <xdr:colOff>0</xdr:colOff>
      <xdr:row>41</xdr:row>
      <xdr:rowOff>9703</xdr:rowOff>
    </xdr:to>
    <xdr:cxnSp macro="">
      <xdr:nvCxnSpPr>
        <xdr:cNvPr id="134" name="直線コネクタ 133">
          <a:extLst>
            <a:ext uri="{FF2B5EF4-FFF2-40B4-BE49-F238E27FC236}">
              <a16:creationId xmlns:a16="http://schemas.microsoft.com/office/drawing/2014/main" id="{DF26D7CB-FA9E-429C-823B-9E3D0602524A}"/>
            </a:ext>
          </a:extLst>
        </xdr:cNvPr>
        <xdr:cNvCxnSpPr/>
      </xdr:nvCxnSpPr>
      <xdr:spPr>
        <a:xfrm flipV="1">
          <a:off x="8686800" y="7038636"/>
          <a:ext cx="742950" cy="2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134234</xdr:rowOff>
    </xdr:from>
    <xdr:to>
      <xdr:col>46</xdr:col>
      <xdr:colOff>38100</xdr:colOff>
      <xdr:row>41</xdr:row>
      <xdr:rowOff>64384</xdr:rowOff>
    </xdr:to>
    <xdr:sp macro="" textlink="">
      <xdr:nvSpPr>
        <xdr:cNvPr id="135" name="楕円 134">
          <a:extLst>
            <a:ext uri="{FF2B5EF4-FFF2-40B4-BE49-F238E27FC236}">
              <a16:creationId xmlns:a16="http://schemas.microsoft.com/office/drawing/2014/main" id="{5A915AC5-8C73-45C6-B3E0-E0DA0F1F967A}"/>
            </a:ext>
          </a:extLst>
        </xdr:cNvPr>
        <xdr:cNvSpPr/>
      </xdr:nvSpPr>
      <xdr:spPr>
        <a:xfrm>
          <a:off x="7846060" y="698842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9703</xdr:rowOff>
    </xdr:from>
    <xdr:to>
      <xdr:col>50</xdr:col>
      <xdr:colOff>114300</xdr:colOff>
      <xdr:row>41</xdr:row>
      <xdr:rowOff>13584</xdr:rowOff>
    </xdr:to>
    <xdr:cxnSp macro="">
      <xdr:nvCxnSpPr>
        <xdr:cNvPr id="136" name="直線コネクタ 135">
          <a:extLst>
            <a:ext uri="{FF2B5EF4-FFF2-40B4-BE49-F238E27FC236}">
              <a16:creationId xmlns:a16="http://schemas.microsoft.com/office/drawing/2014/main" id="{1CB7C5BB-E315-4FEB-AFA1-94CD34978EC1}"/>
            </a:ext>
          </a:extLst>
        </xdr:cNvPr>
        <xdr:cNvCxnSpPr/>
      </xdr:nvCxnSpPr>
      <xdr:spPr>
        <a:xfrm flipV="1">
          <a:off x="7889240" y="7041058"/>
          <a:ext cx="797560" cy="5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138240</xdr:rowOff>
    </xdr:from>
    <xdr:to>
      <xdr:col>41</xdr:col>
      <xdr:colOff>101600</xdr:colOff>
      <xdr:row>41</xdr:row>
      <xdr:rowOff>68390</xdr:rowOff>
    </xdr:to>
    <xdr:sp macro="" textlink="">
      <xdr:nvSpPr>
        <xdr:cNvPr id="137" name="楕円 136">
          <a:extLst>
            <a:ext uri="{FF2B5EF4-FFF2-40B4-BE49-F238E27FC236}">
              <a16:creationId xmlns:a16="http://schemas.microsoft.com/office/drawing/2014/main" id="{C8E96E71-94FB-4828-A122-ED74706B5717}"/>
            </a:ext>
          </a:extLst>
        </xdr:cNvPr>
        <xdr:cNvSpPr/>
      </xdr:nvSpPr>
      <xdr:spPr>
        <a:xfrm>
          <a:off x="7029450" y="699243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13584</xdr:rowOff>
    </xdr:from>
    <xdr:to>
      <xdr:col>45</xdr:col>
      <xdr:colOff>177800</xdr:colOff>
      <xdr:row>41</xdr:row>
      <xdr:rowOff>17590</xdr:rowOff>
    </xdr:to>
    <xdr:cxnSp macro="">
      <xdr:nvCxnSpPr>
        <xdr:cNvPr id="138" name="直線コネクタ 137">
          <a:extLst>
            <a:ext uri="{FF2B5EF4-FFF2-40B4-BE49-F238E27FC236}">
              <a16:creationId xmlns:a16="http://schemas.microsoft.com/office/drawing/2014/main" id="{4A13F75D-1EA7-43FE-BE90-0592684AFE7B}"/>
            </a:ext>
          </a:extLst>
        </xdr:cNvPr>
        <xdr:cNvCxnSpPr/>
      </xdr:nvCxnSpPr>
      <xdr:spPr>
        <a:xfrm flipV="1">
          <a:off x="7084060" y="7046844"/>
          <a:ext cx="805180" cy="4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94631</xdr:rowOff>
    </xdr:from>
    <xdr:to>
      <xdr:col>36</xdr:col>
      <xdr:colOff>165100</xdr:colOff>
      <xdr:row>40</xdr:row>
      <xdr:rowOff>24781</xdr:rowOff>
    </xdr:to>
    <xdr:sp macro="" textlink="">
      <xdr:nvSpPr>
        <xdr:cNvPr id="139" name="楕円 138">
          <a:extLst>
            <a:ext uri="{FF2B5EF4-FFF2-40B4-BE49-F238E27FC236}">
              <a16:creationId xmlns:a16="http://schemas.microsoft.com/office/drawing/2014/main" id="{DD48A205-5565-4909-BBFD-0EE6FA71EDBF}"/>
            </a:ext>
          </a:extLst>
        </xdr:cNvPr>
        <xdr:cNvSpPr/>
      </xdr:nvSpPr>
      <xdr:spPr>
        <a:xfrm>
          <a:off x="6231890" y="6784991"/>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145431</xdr:rowOff>
    </xdr:from>
    <xdr:to>
      <xdr:col>41</xdr:col>
      <xdr:colOff>50800</xdr:colOff>
      <xdr:row>41</xdr:row>
      <xdr:rowOff>17590</xdr:rowOff>
    </xdr:to>
    <xdr:cxnSp macro="">
      <xdr:nvCxnSpPr>
        <xdr:cNvPr id="140" name="直線コネクタ 139">
          <a:extLst>
            <a:ext uri="{FF2B5EF4-FFF2-40B4-BE49-F238E27FC236}">
              <a16:creationId xmlns:a16="http://schemas.microsoft.com/office/drawing/2014/main" id="{D4684F36-FE2F-41E1-B05A-538C1FFC53A4}"/>
            </a:ext>
          </a:extLst>
        </xdr:cNvPr>
        <xdr:cNvCxnSpPr/>
      </xdr:nvCxnSpPr>
      <xdr:spPr>
        <a:xfrm>
          <a:off x="6286500" y="6830076"/>
          <a:ext cx="797560" cy="220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41</xdr:row>
      <xdr:rowOff>82172</xdr:rowOff>
    </xdr:from>
    <xdr:ext cx="534377" cy="259045"/>
    <xdr:sp macro="" textlink="">
      <xdr:nvSpPr>
        <xdr:cNvPr id="141" name="n_1aveValue【道路】&#10;一人当たり延長">
          <a:extLst>
            <a:ext uri="{FF2B5EF4-FFF2-40B4-BE49-F238E27FC236}">
              <a16:creationId xmlns:a16="http://schemas.microsoft.com/office/drawing/2014/main" id="{E7543089-B2E1-429D-B089-C0AB2DDDFD88}"/>
            </a:ext>
          </a:extLst>
        </xdr:cNvPr>
        <xdr:cNvSpPr txBox="1"/>
      </xdr:nvSpPr>
      <xdr:spPr>
        <a:xfrm>
          <a:off x="8422151" y="7113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84662</xdr:rowOff>
    </xdr:from>
    <xdr:ext cx="534377" cy="259045"/>
    <xdr:sp macro="" textlink="">
      <xdr:nvSpPr>
        <xdr:cNvPr id="142" name="n_2aveValue【道路】&#10;一人当たり延長">
          <a:extLst>
            <a:ext uri="{FF2B5EF4-FFF2-40B4-BE49-F238E27FC236}">
              <a16:creationId xmlns:a16="http://schemas.microsoft.com/office/drawing/2014/main" id="{D27655CE-AA45-48D7-BB3C-543D030B366A}"/>
            </a:ext>
          </a:extLst>
        </xdr:cNvPr>
        <xdr:cNvSpPr txBox="1"/>
      </xdr:nvSpPr>
      <xdr:spPr>
        <a:xfrm>
          <a:off x="7641101" y="7116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90247</xdr:rowOff>
    </xdr:from>
    <xdr:ext cx="534377" cy="259045"/>
    <xdr:sp macro="" textlink="">
      <xdr:nvSpPr>
        <xdr:cNvPr id="143" name="n_3aveValue【道路】&#10;一人当たり延長">
          <a:extLst>
            <a:ext uri="{FF2B5EF4-FFF2-40B4-BE49-F238E27FC236}">
              <a16:creationId xmlns:a16="http://schemas.microsoft.com/office/drawing/2014/main" id="{CAAD2DEA-F467-4E8B-A7E5-D8F117655406}"/>
            </a:ext>
          </a:extLst>
        </xdr:cNvPr>
        <xdr:cNvSpPr txBox="1"/>
      </xdr:nvSpPr>
      <xdr:spPr>
        <a:xfrm>
          <a:off x="6854971" y="7123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85648</xdr:rowOff>
    </xdr:from>
    <xdr:ext cx="534377" cy="259045"/>
    <xdr:sp macro="" textlink="">
      <xdr:nvSpPr>
        <xdr:cNvPr id="144" name="n_4aveValue【道路】&#10;一人当たり延長">
          <a:extLst>
            <a:ext uri="{FF2B5EF4-FFF2-40B4-BE49-F238E27FC236}">
              <a16:creationId xmlns:a16="http://schemas.microsoft.com/office/drawing/2014/main" id="{D4DE295A-7C84-4638-A3C8-CCCC0A9CFCD0}"/>
            </a:ext>
          </a:extLst>
        </xdr:cNvPr>
        <xdr:cNvSpPr txBox="1"/>
      </xdr:nvSpPr>
      <xdr:spPr>
        <a:xfrm>
          <a:off x="6038361" y="7117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183094</xdr:colOff>
      <xdr:row>39</xdr:row>
      <xdr:rowOff>77030</xdr:rowOff>
    </xdr:from>
    <xdr:ext cx="599010" cy="259045"/>
    <xdr:sp macro="" textlink="">
      <xdr:nvSpPr>
        <xdr:cNvPr id="145" name="n_1mainValue【道路】&#10;一人当たり延長">
          <a:extLst>
            <a:ext uri="{FF2B5EF4-FFF2-40B4-BE49-F238E27FC236}">
              <a16:creationId xmlns:a16="http://schemas.microsoft.com/office/drawing/2014/main" id="{FE2A461C-E797-410A-87D2-5B3F8A0AD640}"/>
            </a:ext>
          </a:extLst>
        </xdr:cNvPr>
        <xdr:cNvSpPr txBox="1"/>
      </xdr:nvSpPr>
      <xdr:spPr>
        <a:xfrm>
          <a:off x="8401264" y="6763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68794</xdr:colOff>
      <xdr:row>39</xdr:row>
      <xdr:rowOff>80911</xdr:rowOff>
    </xdr:from>
    <xdr:ext cx="599010" cy="259045"/>
    <xdr:sp macro="" textlink="">
      <xdr:nvSpPr>
        <xdr:cNvPr id="146" name="n_2mainValue【道路】&#10;一人当たり延長">
          <a:extLst>
            <a:ext uri="{FF2B5EF4-FFF2-40B4-BE49-F238E27FC236}">
              <a16:creationId xmlns:a16="http://schemas.microsoft.com/office/drawing/2014/main" id="{6A9D6DA6-53D4-41E7-8A13-7EF934B135F3}"/>
            </a:ext>
          </a:extLst>
        </xdr:cNvPr>
        <xdr:cNvSpPr txBox="1"/>
      </xdr:nvSpPr>
      <xdr:spPr>
        <a:xfrm>
          <a:off x="7610689" y="6769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132294</xdr:colOff>
      <xdr:row>39</xdr:row>
      <xdr:rowOff>84917</xdr:rowOff>
    </xdr:from>
    <xdr:ext cx="599010" cy="259045"/>
    <xdr:sp macro="" textlink="">
      <xdr:nvSpPr>
        <xdr:cNvPr id="147" name="n_3mainValue【道路】&#10;一人当たり延長">
          <a:extLst>
            <a:ext uri="{FF2B5EF4-FFF2-40B4-BE49-F238E27FC236}">
              <a16:creationId xmlns:a16="http://schemas.microsoft.com/office/drawing/2014/main" id="{AFB982E4-9638-474D-A724-DE7AAA893876}"/>
            </a:ext>
          </a:extLst>
        </xdr:cNvPr>
        <xdr:cNvSpPr txBox="1"/>
      </xdr:nvSpPr>
      <xdr:spPr>
        <a:xfrm>
          <a:off x="6822654" y="6773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5294</xdr:colOff>
      <xdr:row>38</xdr:row>
      <xdr:rowOff>41308</xdr:rowOff>
    </xdr:from>
    <xdr:ext cx="599010" cy="259045"/>
    <xdr:sp macro="" textlink="">
      <xdr:nvSpPr>
        <xdr:cNvPr id="148" name="n_4mainValue【道路】&#10;一人当たり延長">
          <a:extLst>
            <a:ext uri="{FF2B5EF4-FFF2-40B4-BE49-F238E27FC236}">
              <a16:creationId xmlns:a16="http://schemas.microsoft.com/office/drawing/2014/main" id="{ECC75E6B-53AA-422A-A602-55415839FF74}"/>
            </a:ext>
          </a:extLst>
        </xdr:cNvPr>
        <xdr:cNvSpPr txBox="1"/>
      </xdr:nvSpPr>
      <xdr:spPr>
        <a:xfrm>
          <a:off x="6007949" y="6556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0BC26D7D-B5AA-42B4-B1D0-064D598A70CA}"/>
            </a:ext>
          </a:extLst>
        </xdr:cNvPr>
        <xdr:cNvSpPr/>
      </xdr:nvSpPr>
      <xdr:spPr>
        <a:xfrm>
          <a:off x="685800" y="800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1770B20A-41C3-4BD2-8F13-2B0F2C85F2F8}"/>
            </a:ext>
          </a:extLst>
        </xdr:cNvPr>
        <xdr:cNvSpPr/>
      </xdr:nvSpPr>
      <xdr:spPr>
        <a:xfrm>
          <a:off x="8166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5D634E3F-80EF-43F2-BD07-4B4B34AA6E85}"/>
            </a:ext>
          </a:extLst>
        </xdr:cNvPr>
        <xdr:cNvSpPr/>
      </xdr:nvSpPr>
      <xdr:spPr>
        <a:xfrm>
          <a:off x="8166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28C057DF-C882-4E4C-A696-CC9BA9627390}"/>
            </a:ext>
          </a:extLst>
        </xdr:cNvPr>
        <xdr:cNvSpPr/>
      </xdr:nvSpPr>
      <xdr:spPr>
        <a:xfrm>
          <a:off x="17145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1CA63B28-C046-4A1E-AEFC-FF8DD46E7A6D}"/>
            </a:ext>
          </a:extLst>
        </xdr:cNvPr>
        <xdr:cNvSpPr/>
      </xdr:nvSpPr>
      <xdr:spPr>
        <a:xfrm>
          <a:off x="17145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C78940F3-8E97-434B-9B96-E9FE1D8A0C78}"/>
            </a:ext>
          </a:extLst>
        </xdr:cNvPr>
        <xdr:cNvSpPr/>
      </xdr:nvSpPr>
      <xdr:spPr>
        <a:xfrm>
          <a:off x="27432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64538F74-9FBB-4783-B342-43FC924DD395}"/>
            </a:ext>
          </a:extLst>
        </xdr:cNvPr>
        <xdr:cNvSpPr/>
      </xdr:nvSpPr>
      <xdr:spPr>
        <a:xfrm>
          <a:off x="27432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5A6A3FAB-1E4F-4405-A9BF-1752492F4B27}"/>
            </a:ext>
          </a:extLst>
        </xdr:cNvPr>
        <xdr:cNvSpPr/>
      </xdr:nvSpPr>
      <xdr:spPr>
        <a:xfrm>
          <a:off x="685800" y="914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D7D74269-FB6D-4238-82E1-A12572391A9F}"/>
            </a:ext>
          </a:extLst>
        </xdr:cNvPr>
        <xdr:cNvSpPr txBox="1"/>
      </xdr:nvSpPr>
      <xdr:spPr>
        <a:xfrm>
          <a:off x="66675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56065102-5EBD-4F54-BC51-54140EFDB690}"/>
            </a:ext>
          </a:extLst>
        </xdr:cNvPr>
        <xdr:cNvCxnSpPr/>
      </xdr:nvCxnSpPr>
      <xdr:spPr>
        <a:xfrm>
          <a:off x="68580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66D32069-BE62-4A38-B176-43D3E86BB9E5}"/>
            </a:ext>
          </a:extLst>
        </xdr:cNvPr>
        <xdr:cNvSpPr txBox="1"/>
      </xdr:nvSpPr>
      <xdr:spPr>
        <a:xfrm>
          <a:off x="273866"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5A1EF237-7B5D-4A93-9041-3A99FB500C7D}"/>
            </a:ext>
          </a:extLst>
        </xdr:cNvPr>
        <xdr:cNvCxnSpPr/>
      </xdr:nvCxnSpPr>
      <xdr:spPr>
        <a:xfrm>
          <a:off x="685800" y="1110723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C4DED3A8-3290-4CFA-859B-DEFC65E67BE7}"/>
            </a:ext>
          </a:extLst>
        </xdr:cNvPr>
        <xdr:cNvSpPr txBox="1"/>
      </xdr:nvSpPr>
      <xdr:spPr>
        <a:xfrm>
          <a:off x="273866" y="1096311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7F3DB0E3-042E-4326-BEAD-752B3D558AE9}"/>
            </a:ext>
          </a:extLst>
        </xdr:cNvPr>
        <xdr:cNvCxnSpPr/>
      </xdr:nvCxnSpPr>
      <xdr:spPr>
        <a:xfrm>
          <a:off x="685800" y="1077495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C6FBE9E1-8ACF-4456-A77A-29AF4C1BDDB8}"/>
            </a:ext>
          </a:extLst>
        </xdr:cNvPr>
        <xdr:cNvSpPr txBox="1"/>
      </xdr:nvSpPr>
      <xdr:spPr>
        <a:xfrm>
          <a:off x="343701" y="1063653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A8CC323C-DE81-4E4B-A06B-22552BD25505}"/>
            </a:ext>
          </a:extLst>
        </xdr:cNvPr>
        <xdr:cNvCxnSpPr/>
      </xdr:nvCxnSpPr>
      <xdr:spPr>
        <a:xfrm>
          <a:off x="685800" y="1045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B021A184-3FC8-4B08-8E03-EE8A7511A2D5}"/>
            </a:ext>
          </a:extLst>
        </xdr:cNvPr>
        <xdr:cNvSpPr txBox="1"/>
      </xdr:nvSpPr>
      <xdr:spPr>
        <a:xfrm>
          <a:off x="343701" y="103042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9C30D322-8C87-477B-ACA2-1F2E5B0DF0FC}"/>
            </a:ext>
          </a:extLst>
        </xdr:cNvPr>
        <xdr:cNvCxnSpPr/>
      </xdr:nvCxnSpPr>
      <xdr:spPr>
        <a:xfrm>
          <a:off x="685800" y="1012562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48FD4145-D19E-4D4C-9CE5-F8969CB1E446}"/>
            </a:ext>
          </a:extLst>
        </xdr:cNvPr>
        <xdr:cNvSpPr txBox="1"/>
      </xdr:nvSpPr>
      <xdr:spPr>
        <a:xfrm>
          <a:off x="34370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237F082F-1B36-4C27-8BA4-580AE1F5672C}"/>
            </a:ext>
          </a:extLst>
        </xdr:cNvPr>
        <xdr:cNvCxnSpPr/>
      </xdr:nvCxnSpPr>
      <xdr:spPr>
        <a:xfrm>
          <a:off x="685800" y="979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A6CBB44C-0493-4759-8EEB-C093437338A2}"/>
            </a:ext>
          </a:extLst>
        </xdr:cNvPr>
        <xdr:cNvSpPr txBox="1"/>
      </xdr:nvSpPr>
      <xdr:spPr>
        <a:xfrm>
          <a:off x="343701" y="965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CB11632C-424E-41C3-AA85-2969043D76CB}"/>
            </a:ext>
          </a:extLst>
        </xdr:cNvPr>
        <xdr:cNvCxnSpPr/>
      </xdr:nvCxnSpPr>
      <xdr:spPr>
        <a:xfrm>
          <a:off x="685800" y="94705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C54C42A5-D8C1-4EBB-91CE-576EC438BD3C}"/>
            </a:ext>
          </a:extLst>
        </xdr:cNvPr>
        <xdr:cNvSpPr txBox="1"/>
      </xdr:nvSpPr>
      <xdr:spPr>
        <a:xfrm>
          <a:off x="386866" y="932644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7DAF6D53-4213-437D-8043-E06541FBF54C}"/>
            </a:ext>
          </a:extLst>
        </xdr:cNvPr>
        <xdr:cNvCxnSpPr/>
      </xdr:nvCxnSpPr>
      <xdr:spPr>
        <a:xfrm>
          <a:off x="68580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a:extLst>
            <a:ext uri="{FF2B5EF4-FFF2-40B4-BE49-F238E27FC236}">
              <a16:creationId xmlns:a16="http://schemas.microsoft.com/office/drawing/2014/main" id="{20347AB3-2F74-486C-8F40-7C7C9DB72257}"/>
            </a:ext>
          </a:extLst>
        </xdr:cNvPr>
        <xdr:cNvSpPr/>
      </xdr:nvSpPr>
      <xdr:spPr>
        <a:xfrm>
          <a:off x="685800" y="914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156754</xdr:rowOff>
    </xdr:from>
    <xdr:to>
      <xdr:col>24</xdr:col>
      <xdr:colOff>62865</xdr:colOff>
      <xdr:row>64</xdr:row>
      <xdr:rowOff>60416</xdr:rowOff>
    </xdr:to>
    <xdr:cxnSp macro="">
      <xdr:nvCxnSpPr>
        <xdr:cNvPr id="174" name="直線コネクタ 173">
          <a:extLst>
            <a:ext uri="{FF2B5EF4-FFF2-40B4-BE49-F238E27FC236}">
              <a16:creationId xmlns:a16="http://schemas.microsoft.com/office/drawing/2014/main" id="{6B3E2355-74E4-48B3-B7CF-0A21092D7616}"/>
            </a:ext>
          </a:extLst>
        </xdr:cNvPr>
        <xdr:cNvCxnSpPr/>
      </xdr:nvCxnSpPr>
      <xdr:spPr>
        <a:xfrm flipV="1">
          <a:off x="4173855" y="9588409"/>
          <a:ext cx="0" cy="1440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64243</xdr:rowOff>
    </xdr:from>
    <xdr:ext cx="405111" cy="259045"/>
    <xdr:sp macro="" textlink="">
      <xdr:nvSpPr>
        <xdr:cNvPr id="175" name="【橋りょう・トンネル】&#10;有形固定資産減価償却率最小値テキスト">
          <a:extLst>
            <a:ext uri="{FF2B5EF4-FFF2-40B4-BE49-F238E27FC236}">
              <a16:creationId xmlns:a16="http://schemas.microsoft.com/office/drawing/2014/main" id="{E3CC2596-40FB-4A2B-807C-1B9904762EA3}"/>
            </a:ext>
          </a:extLst>
        </xdr:cNvPr>
        <xdr:cNvSpPr txBox="1"/>
      </xdr:nvSpPr>
      <xdr:spPr>
        <a:xfrm>
          <a:off x="4212590" y="11033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60416</xdr:rowOff>
    </xdr:from>
    <xdr:to>
      <xdr:col>24</xdr:col>
      <xdr:colOff>152400</xdr:colOff>
      <xdr:row>64</xdr:row>
      <xdr:rowOff>60416</xdr:rowOff>
    </xdr:to>
    <xdr:cxnSp macro="">
      <xdr:nvCxnSpPr>
        <xdr:cNvPr id="176" name="直線コネクタ 175">
          <a:extLst>
            <a:ext uri="{FF2B5EF4-FFF2-40B4-BE49-F238E27FC236}">
              <a16:creationId xmlns:a16="http://schemas.microsoft.com/office/drawing/2014/main" id="{5F584626-A7DD-427E-9ED4-8A1C434F39FF}"/>
            </a:ext>
          </a:extLst>
        </xdr:cNvPr>
        <xdr:cNvCxnSpPr/>
      </xdr:nvCxnSpPr>
      <xdr:spPr>
        <a:xfrm>
          <a:off x="4112260" y="1102940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103431</xdr:rowOff>
    </xdr:from>
    <xdr:ext cx="340478" cy="259045"/>
    <xdr:sp macro="" textlink="">
      <xdr:nvSpPr>
        <xdr:cNvPr id="177" name="【橋りょう・トンネル】&#10;有形固定資産減価償却率最大値テキスト">
          <a:extLst>
            <a:ext uri="{FF2B5EF4-FFF2-40B4-BE49-F238E27FC236}">
              <a16:creationId xmlns:a16="http://schemas.microsoft.com/office/drawing/2014/main" id="{F0AE26B1-50AF-4C6A-9A09-06FBEBBE19E5}"/>
            </a:ext>
          </a:extLst>
        </xdr:cNvPr>
        <xdr:cNvSpPr txBox="1"/>
      </xdr:nvSpPr>
      <xdr:spPr>
        <a:xfrm>
          <a:off x="4212590" y="93598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156754</xdr:rowOff>
    </xdr:from>
    <xdr:to>
      <xdr:col>24</xdr:col>
      <xdr:colOff>152400</xdr:colOff>
      <xdr:row>55</xdr:row>
      <xdr:rowOff>156754</xdr:rowOff>
    </xdr:to>
    <xdr:cxnSp macro="">
      <xdr:nvCxnSpPr>
        <xdr:cNvPr id="178" name="直線コネクタ 177">
          <a:extLst>
            <a:ext uri="{FF2B5EF4-FFF2-40B4-BE49-F238E27FC236}">
              <a16:creationId xmlns:a16="http://schemas.microsoft.com/office/drawing/2014/main" id="{59F7117C-7C91-44C3-9BC9-6806A01A5BF4}"/>
            </a:ext>
          </a:extLst>
        </xdr:cNvPr>
        <xdr:cNvCxnSpPr/>
      </xdr:nvCxnSpPr>
      <xdr:spPr>
        <a:xfrm>
          <a:off x="4112260" y="958840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110507</xdr:rowOff>
    </xdr:from>
    <xdr:ext cx="405111" cy="259045"/>
    <xdr:sp macro="" textlink="">
      <xdr:nvSpPr>
        <xdr:cNvPr id="179" name="【橋りょう・トンネル】&#10;有形固定資産減価償却率平均値テキスト">
          <a:extLst>
            <a:ext uri="{FF2B5EF4-FFF2-40B4-BE49-F238E27FC236}">
              <a16:creationId xmlns:a16="http://schemas.microsoft.com/office/drawing/2014/main" id="{15B6203E-C28B-4BAE-8168-22D966CE60D5}"/>
            </a:ext>
          </a:extLst>
        </xdr:cNvPr>
        <xdr:cNvSpPr txBox="1"/>
      </xdr:nvSpPr>
      <xdr:spPr>
        <a:xfrm>
          <a:off x="4212590" y="103975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132080</xdr:rowOff>
    </xdr:from>
    <xdr:to>
      <xdr:col>24</xdr:col>
      <xdr:colOff>114300</xdr:colOff>
      <xdr:row>61</xdr:row>
      <xdr:rowOff>62230</xdr:rowOff>
    </xdr:to>
    <xdr:sp macro="" textlink="">
      <xdr:nvSpPr>
        <xdr:cNvPr id="180" name="フローチャート: 判断 179">
          <a:extLst>
            <a:ext uri="{FF2B5EF4-FFF2-40B4-BE49-F238E27FC236}">
              <a16:creationId xmlns:a16="http://schemas.microsoft.com/office/drawing/2014/main" id="{8DAFD5B6-5E82-4752-B322-08CEBE28A036}"/>
            </a:ext>
          </a:extLst>
        </xdr:cNvPr>
        <xdr:cNvSpPr/>
      </xdr:nvSpPr>
      <xdr:spPr>
        <a:xfrm>
          <a:off x="4131310" y="10422890"/>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123916</xdr:rowOff>
    </xdr:from>
    <xdr:to>
      <xdr:col>20</xdr:col>
      <xdr:colOff>38100</xdr:colOff>
      <xdr:row>61</xdr:row>
      <xdr:rowOff>54066</xdr:rowOff>
    </xdr:to>
    <xdr:sp macro="" textlink="">
      <xdr:nvSpPr>
        <xdr:cNvPr id="181" name="フローチャート: 判断 180">
          <a:extLst>
            <a:ext uri="{FF2B5EF4-FFF2-40B4-BE49-F238E27FC236}">
              <a16:creationId xmlns:a16="http://schemas.microsoft.com/office/drawing/2014/main" id="{6F33953F-0955-42F2-9D8A-B3020A26DC8F}"/>
            </a:ext>
          </a:extLst>
        </xdr:cNvPr>
        <xdr:cNvSpPr/>
      </xdr:nvSpPr>
      <xdr:spPr>
        <a:xfrm>
          <a:off x="3388360" y="10412821"/>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112485</xdr:rowOff>
    </xdr:from>
    <xdr:to>
      <xdr:col>15</xdr:col>
      <xdr:colOff>101600</xdr:colOff>
      <xdr:row>61</xdr:row>
      <xdr:rowOff>42635</xdr:rowOff>
    </xdr:to>
    <xdr:sp macro="" textlink="">
      <xdr:nvSpPr>
        <xdr:cNvPr id="182" name="フローチャート: 判断 181">
          <a:extLst>
            <a:ext uri="{FF2B5EF4-FFF2-40B4-BE49-F238E27FC236}">
              <a16:creationId xmlns:a16="http://schemas.microsoft.com/office/drawing/2014/main" id="{A85FDF63-04BD-4523-9608-D7CE10A49BE3}"/>
            </a:ext>
          </a:extLst>
        </xdr:cNvPr>
        <xdr:cNvSpPr/>
      </xdr:nvSpPr>
      <xdr:spPr>
        <a:xfrm>
          <a:off x="2571750" y="1039948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132080</xdr:rowOff>
    </xdr:from>
    <xdr:to>
      <xdr:col>10</xdr:col>
      <xdr:colOff>165100</xdr:colOff>
      <xdr:row>61</xdr:row>
      <xdr:rowOff>62230</xdr:rowOff>
    </xdr:to>
    <xdr:sp macro="" textlink="">
      <xdr:nvSpPr>
        <xdr:cNvPr id="183" name="フローチャート: 判断 182">
          <a:extLst>
            <a:ext uri="{FF2B5EF4-FFF2-40B4-BE49-F238E27FC236}">
              <a16:creationId xmlns:a16="http://schemas.microsoft.com/office/drawing/2014/main" id="{2E2CCFC9-9529-4DE3-87D6-93A84314722D}"/>
            </a:ext>
          </a:extLst>
        </xdr:cNvPr>
        <xdr:cNvSpPr/>
      </xdr:nvSpPr>
      <xdr:spPr>
        <a:xfrm>
          <a:off x="1774190" y="10422890"/>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109220</xdr:rowOff>
    </xdr:from>
    <xdr:to>
      <xdr:col>6</xdr:col>
      <xdr:colOff>38100</xdr:colOff>
      <xdr:row>61</xdr:row>
      <xdr:rowOff>39370</xdr:rowOff>
    </xdr:to>
    <xdr:sp macro="" textlink="">
      <xdr:nvSpPr>
        <xdr:cNvPr id="184" name="フローチャート: 判断 183">
          <a:extLst>
            <a:ext uri="{FF2B5EF4-FFF2-40B4-BE49-F238E27FC236}">
              <a16:creationId xmlns:a16="http://schemas.microsoft.com/office/drawing/2014/main" id="{D20B5FE3-FD1C-4C54-9577-7C39B36ADC69}"/>
            </a:ext>
          </a:extLst>
        </xdr:cNvPr>
        <xdr:cNvSpPr/>
      </xdr:nvSpPr>
      <xdr:spPr>
        <a:xfrm>
          <a:off x="988060" y="10394315"/>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4B0687D4-1909-4A40-8EE1-E1D57F9D7EDA}"/>
            </a:ext>
          </a:extLst>
        </xdr:cNvPr>
        <xdr:cNvSpPr txBox="1"/>
      </xdr:nvSpPr>
      <xdr:spPr>
        <a:xfrm>
          <a:off x="400304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D961AFEF-6A13-4F40-A769-78FA28D571D4}"/>
            </a:ext>
          </a:extLst>
        </xdr:cNvPr>
        <xdr:cNvSpPr txBox="1"/>
      </xdr:nvSpPr>
      <xdr:spPr>
        <a:xfrm>
          <a:off x="32600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7034C773-2274-4512-B9F2-C43D0A8E67CB}"/>
            </a:ext>
          </a:extLst>
        </xdr:cNvPr>
        <xdr:cNvSpPr txBox="1"/>
      </xdr:nvSpPr>
      <xdr:spPr>
        <a:xfrm>
          <a:off x="24549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BE69A3F2-DDED-4A4C-A723-556279E9706D}"/>
            </a:ext>
          </a:extLst>
        </xdr:cNvPr>
        <xdr:cNvSpPr txBox="1"/>
      </xdr:nvSpPr>
      <xdr:spPr>
        <a:xfrm>
          <a:off x="1657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3182B957-A48B-428E-B2A7-65A68E801204}"/>
            </a:ext>
          </a:extLst>
        </xdr:cNvPr>
        <xdr:cNvSpPr txBox="1"/>
      </xdr:nvSpPr>
      <xdr:spPr>
        <a:xfrm>
          <a:off x="8597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140244</xdr:rowOff>
    </xdr:from>
    <xdr:to>
      <xdr:col>24</xdr:col>
      <xdr:colOff>114300</xdr:colOff>
      <xdr:row>59</xdr:row>
      <xdr:rowOff>70394</xdr:rowOff>
    </xdr:to>
    <xdr:sp macro="" textlink="">
      <xdr:nvSpPr>
        <xdr:cNvPr id="190" name="楕円 189">
          <a:extLst>
            <a:ext uri="{FF2B5EF4-FFF2-40B4-BE49-F238E27FC236}">
              <a16:creationId xmlns:a16="http://schemas.microsoft.com/office/drawing/2014/main" id="{A66E2342-018C-4EF1-9D2D-EC9C5EA99745}"/>
            </a:ext>
          </a:extLst>
        </xdr:cNvPr>
        <xdr:cNvSpPr/>
      </xdr:nvSpPr>
      <xdr:spPr>
        <a:xfrm>
          <a:off x="4131310" y="10080534"/>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163121</xdr:rowOff>
    </xdr:from>
    <xdr:ext cx="405111" cy="259045"/>
    <xdr:sp macro="" textlink="">
      <xdr:nvSpPr>
        <xdr:cNvPr id="191" name="【橋りょう・トンネル】&#10;有形固定資産減価償却率該当値テキスト">
          <a:extLst>
            <a:ext uri="{FF2B5EF4-FFF2-40B4-BE49-F238E27FC236}">
              <a16:creationId xmlns:a16="http://schemas.microsoft.com/office/drawing/2014/main" id="{3EBF572D-9441-4113-8AC5-2454F3B142D6}"/>
            </a:ext>
          </a:extLst>
        </xdr:cNvPr>
        <xdr:cNvSpPr txBox="1"/>
      </xdr:nvSpPr>
      <xdr:spPr>
        <a:xfrm>
          <a:off x="4212590" y="9937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132080</xdr:rowOff>
    </xdr:from>
    <xdr:to>
      <xdr:col>20</xdr:col>
      <xdr:colOff>38100</xdr:colOff>
      <xdr:row>59</xdr:row>
      <xdr:rowOff>62230</xdr:rowOff>
    </xdr:to>
    <xdr:sp macro="" textlink="">
      <xdr:nvSpPr>
        <xdr:cNvPr id="192" name="楕円 191">
          <a:extLst>
            <a:ext uri="{FF2B5EF4-FFF2-40B4-BE49-F238E27FC236}">
              <a16:creationId xmlns:a16="http://schemas.microsoft.com/office/drawing/2014/main" id="{F7B275B5-6873-491F-AA1B-4615083DD351}"/>
            </a:ext>
          </a:extLst>
        </xdr:cNvPr>
        <xdr:cNvSpPr/>
      </xdr:nvSpPr>
      <xdr:spPr>
        <a:xfrm>
          <a:off x="3388360" y="10079990"/>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11430</xdr:rowOff>
    </xdr:from>
    <xdr:to>
      <xdr:col>24</xdr:col>
      <xdr:colOff>63500</xdr:colOff>
      <xdr:row>59</xdr:row>
      <xdr:rowOff>19594</xdr:rowOff>
    </xdr:to>
    <xdr:cxnSp macro="">
      <xdr:nvCxnSpPr>
        <xdr:cNvPr id="193" name="直線コネクタ 192">
          <a:extLst>
            <a:ext uri="{FF2B5EF4-FFF2-40B4-BE49-F238E27FC236}">
              <a16:creationId xmlns:a16="http://schemas.microsoft.com/office/drawing/2014/main" id="{72B884FD-9C62-46F6-A1C8-D074780B7F05}"/>
            </a:ext>
          </a:extLst>
        </xdr:cNvPr>
        <xdr:cNvCxnSpPr/>
      </xdr:nvCxnSpPr>
      <xdr:spPr>
        <a:xfrm>
          <a:off x="3431540" y="10130790"/>
          <a:ext cx="742950" cy="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110853</xdr:rowOff>
    </xdr:from>
    <xdr:to>
      <xdr:col>15</xdr:col>
      <xdr:colOff>101600</xdr:colOff>
      <xdr:row>59</xdr:row>
      <xdr:rowOff>41003</xdr:rowOff>
    </xdr:to>
    <xdr:sp macro="" textlink="">
      <xdr:nvSpPr>
        <xdr:cNvPr id="194" name="楕円 193">
          <a:extLst>
            <a:ext uri="{FF2B5EF4-FFF2-40B4-BE49-F238E27FC236}">
              <a16:creationId xmlns:a16="http://schemas.microsoft.com/office/drawing/2014/main" id="{E5492C52-99BB-4DFC-B832-FCDDEA327BEB}"/>
            </a:ext>
          </a:extLst>
        </xdr:cNvPr>
        <xdr:cNvSpPr/>
      </xdr:nvSpPr>
      <xdr:spPr>
        <a:xfrm>
          <a:off x="2571750" y="10054953"/>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161653</xdr:rowOff>
    </xdr:from>
    <xdr:to>
      <xdr:col>19</xdr:col>
      <xdr:colOff>177800</xdr:colOff>
      <xdr:row>59</xdr:row>
      <xdr:rowOff>11430</xdr:rowOff>
    </xdr:to>
    <xdr:cxnSp macro="">
      <xdr:nvCxnSpPr>
        <xdr:cNvPr id="195" name="直線コネクタ 194">
          <a:extLst>
            <a:ext uri="{FF2B5EF4-FFF2-40B4-BE49-F238E27FC236}">
              <a16:creationId xmlns:a16="http://schemas.microsoft.com/office/drawing/2014/main" id="{5174B2FB-0CCD-4FAA-B46D-FE451DB2A1F0}"/>
            </a:ext>
          </a:extLst>
        </xdr:cNvPr>
        <xdr:cNvCxnSpPr/>
      </xdr:nvCxnSpPr>
      <xdr:spPr>
        <a:xfrm>
          <a:off x="2626360" y="10107658"/>
          <a:ext cx="805180" cy="23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87993</xdr:rowOff>
    </xdr:from>
    <xdr:to>
      <xdr:col>10</xdr:col>
      <xdr:colOff>165100</xdr:colOff>
      <xdr:row>59</xdr:row>
      <xdr:rowOff>18143</xdr:rowOff>
    </xdr:to>
    <xdr:sp macro="" textlink="">
      <xdr:nvSpPr>
        <xdr:cNvPr id="196" name="楕円 195">
          <a:extLst>
            <a:ext uri="{FF2B5EF4-FFF2-40B4-BE49-F238E27FC236}">
              <a16:creationId xmlns:a16="http://schemas.microsoft.com/office/drawing/2014/main" id="{1912E741-509A-4CA0-AE86-946F24F5F427}"/>
            </a:ext>
          </a:extLst>
        </xdr:cNvPr>
        <xdr:cNvSpPr/>
      </xdr:nvSpPr>
      <xdr:spPr>
        <a:xfrm>
          <a:off x="1774190" y="10035903"/>
          <a:ext cx="1092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138793</xdr:rowOff>
    </xdr:from>
    <xdr:to>
      <xdr:col>15</xdr:col>
      <xdr:colOff>50800</xdr:colOff>
      <xdr:row>58</xdr:row>
      <xdr:rowOff>161653</xdr:rowOff>
    </xdr:to>
    <xdr:cxnSp macro="">
      <xdr:nvCxnSpPr>
        <xdr:cNvPr id="197" name="直線コネクタ 196">
          <a:extLst>
            <a:ext uri="{FF2B5EF4-FFF2-40B4-BE49-F238E27FC236}">
              <a16:creationId xmlns:a16="http://schemas.microsoft.com/office/drawing/2014/main" id="{25AB78EA-B14A-49A7-8C45-68E53F2FC69B}"/>
            </a:ext>
          </a:extLst>
        </xdr:cNvPr>
        <xdr:cNvCxnSpPr/>
      </xdr:nvCxnSpPr>
      <xdr:spPr>
        <a:xfrm>
          <a:off x="1828800" y="10079083"/>
          <a:ext cx="79756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58601</xdr:rowOff>
    </xdr:from>
    <xdr:to>
      <xdr:col>6</xdr:col>
      <xdr:colOff>38100</xdr:colOff>
      <xdr:row>58</xdr:row>
      <xdr:rowOff>160201</xdr:rowOff>
    </xdr:to>
    <xdr:sp macro="" textlink="">
      <xdr:nvSpPr>
        <xdr:cNvPr id="198" name="楕円 197">
          <a:extLst>
            <a:ext uri="{FF2B5EF4-FFF2-40B4-BE49-F238E27FC236}">
              <a16:creationId xmlns:a16="http://schemas.microsoft.com/office/drawing/2014/main" id="{29A9AD0D-0E1C-41F5-B53A-CCE284123EF3}"/>
            </a:ext>
          </a:extLst>
        </xdr:cNvPr>
        <xdr:cNvSpPr/>
      </xdr:nvSpPr>
      <xdr:spPr>
        <a:xfrm>
          <a:off x="988060" y="9998891"/>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109401</xdr:rowOff>
    </xdr:from>
    <xdr:to>
      <xdr:col>10</xdr:col>
      <xdr:colOff>114300</xdr:colOff>
      <xdr:row>58</xdr:row>
      <xdr:rowOff>138793</xdr:rowOff>
    </xdr:to>
    <xdr:cxnSp macro="">
      <xdr:nvCxnSpPr>
        <xdr:cNvPr id="199" name="直線コネクタ 198">
          <a:extLst>
            <a:ext uri="{FF2B5EF4-FFF2-40B4-BE49-F238E27FC236}">
              <a16:creationId xmlns:a16="http://schemas.microsoft.com/office/drawing/2014/main" id="{819C7201-7DE7-40E8-866D-2D80FD523A4E}"/>
            </a:ext>
          </a:extLst>
        </xdr:cNvPr>
        <xdr:cNvCxnSpPr/>
      </xdr:nvCxnSpPr>
      <xdr:spPr>
        <a:xfrm>
          <a:off x="1031240" y="10051596"/>
          <a:ext cx="797560" cy="27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45193</xdr:rowOff>
    </xdr:from>
    <xdr:ext cx="405111" cy="259045"/>
    <xdr:sp macro="" textlink="">
      <xdr:nvSpPr>
        <xdr:cNvPr id="200" name="n_1aveValue【橋りょう・トンネル】&#10;有形固定資産減価償却率">
          <a:extLst>
            <a:ext uri="{FF2B5EF4-FFF2-40B4-BE49-F238E27FC236}">
              <a16:creationId xmlns:a16="http://schemas.microsoft.com/office/drawing/2014/main" id="{780EF99D-47F9-4D9E-A85A-D111E9B55F99}"/>
            </a:ext>
          </a:extLst>
        </xdr:cNvPr>
        <xdr:cNvSpPr txBox="1"/>
      </xdr:nvSpPr>
      <xdr:spPr>
        <a:xfrm>
          <a:off x="3239144" y="105055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33762</xdr:rowOff>
    </xdr:from>
    <xdr:ext cx="405111" cy="259045"/>
    <xdr:sp macro="" textlink="">
      <xdr:nvSpPr>
        <xdr:cNvPr id="201" name="n_2aveValue【橋りょう・トンネル】&#10;有形固定資産減価償却率">
          <a:extLst>
            <a:ext uri="{FF2B5EF4-FFF2-40B4-BE49-F238E27FC236}">
              <a16:creationId xmlns:a16="http://schemas.microsoft.com/office/drawing/2014/main" id="{E9F520CB-5630-4E99-9E11-A45F8B215BFC}"/>
            </a:ext>
          </a:extLst>
        </xdr:cNvPr>
        <xdr:cNvSpPr txBox="1"/>
      </xdr:nvSpPr>
      <xdr:spPr>
        <a:xfrm>
          <a:off x="2439044" y="10490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53357</xdr:rowOff>
    </xdr:from>
    <xdr:ext cx="405111" cy="259045"/>
    <xdr:sp macro="" textlink="">
      <xdr:nvSpPr>
        <xdr:cNvPr id="202" name="n_3aveValue【橋りょう・トンネル】&#10;有形固定資産減価償却率">
          <a:extLst>
            <a:ext uri="{FF2B5EF4-FFF2-40B4-BE49-F238E27FC236}">
              <a16:creationId xmlns:a16="http://schemas.microsoft.com/office/drawing/2014/main" id="{99CD1C11-65A6-41E6-A267-9C4E80A394D0}"/>
            </a:ext>
          </a:extLst>
        </xdr:cNvPr>
        <xdr:cNvSpPr txBox="1"/>
      </xdr:nvSpPr>
      <xdr:spPr>
        <a:xfrm>
          <a:off x="1641484" y="10515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30497</xdr:rowOff>
    </xdr:from>
    <xdr:ext cx="405111" cy="259045"/>
    <xdr:sp macro="" textlink="">
      <xdr:nvSpPr>
        <xdr:cNvPr id="203" name="n_4aveValue【橋りょう・トンネル】&#10;有形固定資産減価償却率">
          <a:extLst>
            <a:ext uri="{FF2B5EF4-FFF2-40B4-BE49-F238E27FC236}">
              <a16:creationId xmlns:a16="http://schemas.microsoft.com/office/drawing/2014/main" id="{7CEA967B-3435-4E26-BD23-A96633385B03}"/>
            </a:ext>
          </a:extLst>
        </xdr:cNvPr>
        <xdr:cNvSpPr txBox="1"/>
      </xdr:nvSpPr>
      <xdr:spPr>
        <a:xfrm>
          <a:off x="855354" y="10487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78757</xdr:rowOff>
    </xdr:from>
    <xdr:ext cx="405111" cy="259045"/>
    <xdr:sp macro="" textlink="">
      <xdr:nvSpPr>
        <xdr:cNvPr id="204" name="n_1mainValue【橋りょう・トンネル】&#10;有形固定資産減価償却率">
          <a:extLst>
            <a:ext uri="{FF2B5EF4-FFF2-40B4-BE49-F238E27FC236}">
              <a16:creationId xmlns:a16="http://schemas.microsoft.com/office/drawing/2014/main" id="{20149AC0-A94E-4FA2-AEFE-2E06DE6D4B2C}"/>
            </a:ext>
          </a:extLst>
        </xdr:cNvPr>
        <xdr:cNvSpPr txBox="1"/>
      </xdr:nvSpPr>
      <xdr:spPr>
        <a:xfrm>
          <a:off x="3239144" y="985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57530</xdr:rowOff>
    </xdr:from>
    <xdr:ext cx="405111" cy="259045"/>
    <xdr:sp macro="" textlink="">
      <xdr:nvSpPr>
        <xdr:cNvPr id="205" name="n_2mainValue【橋りょう・トンネル】&#10;有形固定資産減価償却率">
          <a:extLst>
            <a:ext uri="{FF2B5EF4-FFF2-40B4-BE49-F238E27FC236}">
              <a16:creationId xmlns:a16="http://schemas.microsoft.com/office/drawing/2014/main" id="{F4BA92BC-56D5-4B2F-AE19-1942A6AA5ABB}"/>
            </a:ext>
          </a:extLst>
        </xdr:cNvPr>
        <xdr:cNvSpPr txBox="1"/>
      </xdr:nvSpPr>
      <xdr:spPr>
        <a:xfrm>
          <a:off x="2439044" y="9826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34670</xdr:rowOff>
    </xdr:from>
    <xdr:ext cx="405111" cy="259045"/>
    <xdr:sp macro="" textlink="">
      <xdr:nvSpPr>
        <xdr:cNvPr id="206" name="n_3mainValue【橋りょう・トンネル】&#10;有形固定資産減価償却率">
          <a:extLst>
            <a:ext uri="{FF2B5EF4-FFF2-40B4-BE49-F238E27FC236}">
              <a16:creationId xmlns:a16="http://schemas.microsoft.com/office/drawing/2014/main" id="{4EBCAF02-6E3B-484C-B7CB-2354D86A5E42}"/>
            </a:ext>
          </a:extLst>
        </xdr:cNvPr>
        <xdr:cNvSpPr txBox="1"/>
      </xdr:nvSpPr>
      <xdr:spPr>
        <a:xfrm>
          <a:off x="1641484" y="9807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5278</xdr:rowOff>
    </xdr:from>
    <xdr:ext cx="405111" cy="259045"/>
    <xdr:sp macro="" textlink="">
      <xdr:nvSpPr>
        <xdr:cNvPr id="207" name="n_4mainValue【橋りょう・トンネル】&#10;有形固定資産減価償却率">
          <a:extLst>
            <a:ext uri="{FF2B5EF4-FFF2-40B4-BE49-F238E27FC236}">
              <a16:creationId xmlns:a16="http://schemas.microsoft.com/office/drawing/2014/main" id="{308E6AAE-128B-421C-9147-66E43A1E4C8B}"/>
            </a:ext>
          </a:extLst>
        </xdr:cNvPr>
        <xdr:cNvSpPr txBox="1"/>
      </xdr:nvSpPr>
      <xdr:spPr>
        <a:xfrm>
          <a:off x="855354" y="9779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4E4B0098-37C9-41C0-9A8B-5939FC501780}"/>
            </a:ext>
          </a:extLst>
        </xdr:cNvPr>
        <xdr:cNvSpPr/>
      </xdr:nvSpPr>
      <xdr:spPr>
        <a:xfrm>
          <a:off x="5960110" y="800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4131FAC3-8037-4A84-A99C-6535CDEE73A5}"/>
            </a:ext>
          </a:extLst>
        </xdr:cNvPr>
        <xdr:cNvSpPr/>
      </xdr:nvSpPr>
      <xdr:spPr>
        <a:xfrm>
          <a:off x="60604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0C1DE894-58D8-48E2-B691-94262B95B72B}"/>
            </a:ext>
          </a:extLst>
        </xdr:cNvPr>
        <xdr:cNvSpPr/>
      </xdr:nvSpPr>
      <xdr:spPr>
        <a:xfrm>
          <a:off x="60604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D20C124F-BEED-47CD-B0EA-139EB1A0FFD5}"/>
            </a:ext>
          </a:extLst>
        </xdr:cNvPr>
        <xdr:cNvSpPr/>
      </xdr:nvSpPr>
      <xdr:spPr>
        <a:xfrm>
          <a:off x="69888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1340E502-CC05-41B5-B228-EA1D1F41C09E}"/>
            </a:ext>
          </a:extLst>
        </xdr:cNvPr>
        <xdr:cNvSpPr/>
      </xdr:nvSpPr>
      <xdr:spPr>
        <a:xfrm>
          <a:off x="69888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11E38B24-B39D-4D44-AEF6-7E318B02FBDC}"/>
            </a:ext>
          </a:extLst>
        </xdr:cNvPr>
        <xdr:cNvSpPr/>
      </xdr:nvSpPr>
      <xdr:spPr>
        <a:xfrm>
          <a:off x="80175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D828124D-14BB-4083-A665-AAFF45F8FC27}"/>
            </a:ext>
          </a:extLst>
        </xdr:cNvPr>
        <xdr:cNvSpPr/>
      </xdr:nvSpPr>
      <xdr:spPr>
        <a:xfrm>
          <a:off x="80175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A0A1247C-CF30-4D6C-9AD2-EFCEBAE8BEA3}"/>
            </a:ext>
          </a:extLst>
        </xdr:cNvPr>
        <xdr:cNvSpPr/>
      </xdr:nvSpPr>
      <xdr:spPr>
        <a:xfrm>
          <a:off x="5960110" y="914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391A37B3-74F0-4C7A-BCDC-69CAEDC67538}"/>
            </a:ext>
          </a:extLst>
        </xdr:cNvPr>
        <xdr:cNvSpPr txBox="1"/>
      </xdr:nvSpPr>
      <xdr:spPr>
        <a:xfrm>
          <a:off x="592201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BCA134DC-147C-45C3-BBCA-1510D2F34E76}"/>
            </a:ext>
          </a:extLst>
        </xdr:cNvPr>
        <xdr:cNvCxnSpPr/>
      </xdr:nvCxnSpPr>
      <xdr:spPr>
        <a:xfrm>
          <a:off x="5960110" y="1143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8" name="直線コネクタ 217">
          <a:extLst>
            <a:ext uri="{FF2B5EF4-FFF2-40B4-BE49-F238E27FC236}">
              <a16:creationId xmlns:a16="http://schemas.microsoft.com/office/drawing/2014/main" id="{15E26FE1-3576-4A12-AC22-A3728A85386E}"/>
            </a:ext>
          </a:extLst>
        </xdr:cNvPr>
        <xdr:cNvCxnSpPr/>
      </xdr:nvCxnSpPr>
      <xdr:spPr>
        <a:xfrm>
          <a:off x="5960110" y="10972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9" name="テキスト ボックス 218">
          <a:extLst>
            <a:ext uri="{FF2B5EF4-FFF2-40B4-BE49-F238E27FC236}">
              <a16:creationId xmlns:a16="http://schemas.microsoft.com/office/drawing/2014/main" id="{6DD6E3A2-BA28-462E-83D4-EB6ED8E2AB40}"/>
            </a:ext>
          </a:extLst>
        </xdr:cNvPr>
        <xdr:cNvSpPr txBox="1"/>
      </xdr:nvSpPr>
      <xdr:spPr>
        <a:xfrm>
          <a:off x="5724659" y="1082867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20" name="直線コネクタ 219">
          <a:extLst>
            <a:ext uri="{FF2B5EF4-FFF2-40B4-BE49-F238E27FC236}">
              <a16:creationId xmlns:a16="http://schemas.microsoft.com/office/drawing/2014/main" id="{D6EFB188-675D-44AB-BEAF-70E0AEECE2EB}"/>
            </a:ext>
          </a:extLst>
        </xdr:cNvPr>
        <xdr:cNvCxnSpPr/>
      </xdr:nvCxnSpPr>
      <xdr:spPr>
        <a:xfrm>
          <a:off x="5960110" y="105117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21" name="テキスト ボックス 220">
          <a:extLst>
            <a:ext uri="{FF2B5EF4-FFF2-40B4-BE49-F238E27FC236}">
              <a16:creationId xmlns:a16="http://schemas.microsoft.com/office/drawing/2014/main" id="{9988DB10-9097-4F20-9E71-68C14E1371D3}"/>
            </a:ext>
          </a:extLst>
        </xdr:cNvPr>
        <xdr:cNvSpPr txBox="1"/>
      </xdr:nvSpPr>
      <xdr:spPr>
        <a:xfrm>
          <a:off x="5331688" y="1037528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2" name="直線コネクタ 221">
          <a:extLst>
            <a:ext uri="{FF2B5EF4-FFF2-40B4-BE49-F238E27FC236}">
              <a16:creationId xmlns:a16="http://schemas.microsoft.com/office/drawing/2014/main" id="{6016C747-B176-4991-898B-AB42A3C2E848}"/>
            </a:ext>
          </a:extLst>
        </xdr:cNvPr>
        <xdr:cNvCxnSpPr/>
      </xdr:nvCxnSpPr>
      <xdr:spPr>
        <a:xfrm>
          <a:off x="5960110" y="10058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23" name="テキスト ボックス 222">
          <a:extLst>
            <a:ext uri="{FF2B5EF4-FFF2-40B4-BE49-F238E27FC236}">
              <a16:creationId xmlns:a16="http://schemas.microsoft.com/office/drawing/2014/main" id="{DFE2279E-096F-4F57-A9A9-26820BEFE854}"/>
            </a:ext>
          </a:extLst>
        </xdr:cNvPr>
        <xdr:cNvSpPr txBox="1"/>
      </xdr:nvSpPr>
      <xdr:spPr>
        <a:xfrm>
          <a:off x="5331688" y="991427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4" name="直線コネクタ 223">
          <a:extLst>
            <a:ext uri="{FF2B5EF4-FFF2-40B4-BE49-F238E27FC236}">
              <a16:creationId xmlns:a16="http://schemas.microsoft.com/office/drawing/2014/main" id="{F4BF5C6F-B8ED-4FF4-B155-1DEAAF572861}"/>
            </a:ext>
          </a:extLst>
        </xdr:cNvPr>
        <xdr:cNvCxnSpPr/>
      </xdr:nvCxnSpPr>
      <xdr:spPr>
        <a:xfrm>
          <a:off x="5960110" y="9601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5" name="テキスト ボックス 224">
          <a:extLst>
            <a:ext uri="{FF2B5EF4-FFF2-40B4-BE49-F238E27FC236}">
              <a16:creationId xmlns:a16="http://schemas.microsoft.com/office/drawing/2014/main" id="{7AAABD96-F5AE-4DB3-8547-EE06247FF331}"/>
            </a:ext>
          </a:extLst>
        </xdr:cNvPr>
        <xdr:cNvSpPr txBox="1"/>
      </xdr:nvSpPr>
      <xdr:spPr>
        <a:xfrm>
          <a:off x="5331688" y="945707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FD4870F1-F837-4663-BEAC-B6E81B1D3282}"/>
            </a:ext>
          </a:extLst>
        </xdr:cNvPr>
        <xdr:cNvCxnSpPr/>
      </xdr:nvCxnSpPr>
      <xdr:spPr>
        <a:xfrm>
          <a:off x="5960110" y="914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7" name="テキスト ボックス 226">
          <a:extLst>
            <a:ext uri="{FF2B5EF4-FFF2-40B4-BE49-F238E27FC236}">
              <a16:creationId xmlns:a16="http://schemas.microsoft.com/office/drawing/2014/main" id="{AF11490C-0294-4858-970A-96681B8F7287}"/>
            </a:ext>
          </a:extLst>
        </xdr:cNvPr>
        <xdr:cNvSpPr txBox="1"/>
      </xdr:nvSpPr>
      <xdr:spPr>
        <a:xfrm>
          <a:off x="5331688" y="900368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id="{BAF85688-D98D-439B-8792-EC72DFE39B75}"/>
            </a:ext>
          </a:extLst>
        </xdr:cNvPr>
        <xdr:cNvSpPr/>
      </xdr:nvSpPr>
      <xdr:spPr>
        <a:xfrm>
          <a:off x="5960110" y="914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103212</xdr:rowOff>
    </xdr:from>
    <xdr:to>
      <xdr:col>54</xdr:col>
      <xdr:colOff>189865</xdr:colOff>
      <xdr:row>63</xdr:row>
      <xdr:rowOff>169928</xdr:rowOff>
    </xdr:to>
    <xdr:cxnSp macro="">
      <xdr:nvCxnSpPr>
        <xdr:cNvPr id="229" name="直線コネクタ 228">
          <a:extLst>
            <a:ext uri="{FF2B5EF4-FFF2-40B4-BE49-F238E27FC236}">
              <a16:creationId xmlns:a16="http://schemas.microsoft.com/office/drawing/2014/main" id="{45003C82-1A3E-4AB5-AD6E-95C9DA13F87F}"/>
            </a:ext>
          </a:extLst>
        </xdr:cNvPr>
        <xdr:cNvCxnSpPr/>
      </xdr:nvCxnSpPr>
      <xdr:spPr>
        <a:xfrm flipV="1">
          <a:off x="9429115" y="9531057"/>
          <a:ext cx="0" cy="1444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2305</xdr:rowOff>
    </xdr:from>
    <xdr:ext cx="469744" cy="259045"/>
    <xdr:sp macro="" textlink="">
      <xdr:nvSpPr>
        <xdr:cNvPr id="230" name="【橋りょう・トンネル】&#10;一人当たり有形固定資産（償却資産）額最小値テキスト">
          <a:extLst>
            <a:ext uri="{FF2B5EF4-FFF2-40B4-BE49-F238E27FC236}">
              <a16:creationId xmlns:a16="http://schemas.microsoft.com/office/drawing/2014/main" id="{67056406-8870-44FA-811D-CDCED6487348}"/>
            </a:ext>
          </a:extLst>
        </xdr:cNvPr>
        <xdr:cNvSpPr txBox="1"/>
      </xdr:nvSpPr>
      <xdr:spPr>
        <a:xfrm>
          <a:off x="9467850" y="10975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169928</xdr:rowOff>
    </xdr:from>
    <xdr:to>
      <xdr:col>55</xdr:col>
      <xdr:colOff>88900</xdr:colOff>
      <xdr:row>63</xdr:row>
      <xdr:rowOff>169928</xdr:rowOff>
    </xdr:to>
    <xdr:cxnSp macro="">
      <xdr:nvCxnSpPr>
        <xdr:cNvPr id="231" name="直線コネクタ 230">
          <a:extLst>
            <a:ext uri="{FF2B5EF4-FFF2-40B4-BE49-F238E27FC236}">
              <a16:creationId xmlns:a16="http://schemas.microsoft.com/office/drawing/2014/main" id="{E732C839-A2D4-4F61-97A0-A0F79B4A6051}"/>
            </a:ext>
          </a:extLst>
        </xdr:cNvPr>
        <xdr:cNvCxnSpPr/>
      </xdr:nvCxnSpPr>
      <xdr:spPr>
        <a:xfrm>
          <a:off x="9356090" y="10975088"/>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49889</xdr:rowOff>
    </xdr:from>
    <xdr:ext cx="690189" cy="259045"/>
    <xdr:sp macro="" textlink="">
      <xdr:nvSpPr>
        <xdr:cNvPr id="232" name="【橋りょう・トンネル】&#10;一人当たり有形固定資産（償却資産）額最大値テキスト">
          <a:extLst>
            <a:ext uri="{FF2B5EF4-FFF2-40B4-BE49-F238E27FC236}">
              <a16:creationId xmlns:a16="http://schemas.microsoft.com/office/drawing/2014/main" id="{6AEB5E8F-FAEA-44B3-BCCA-765F54A39738}"/>
            </a:ext>
          </a:extLst>
        </xdr:cNvPr>
        <xdr:cNvSpPr txBox="1"/>
      </xdr:nvSpPr>
      <xdr:spPr>
        <a:xfrm>
          <a:off x="9467850" y="931199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6,298,505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103212</xdr:rowOff>
    </xdr:from>
    <xdr:to>
      <xdr:col>55</xdr:col>
      <xdr:colOff>88900</xdr:colOff>
      <xdr:row>55</xdr:row>
      <xdr:rowOff>103212</xdr:rowOff>
    </xdr:to>
    <xdr:cxnSp macro="">
      <xdr:nvCxnSpPr>
        <xdr:cNvPr id="233" name="直線コネクタ 232">
          <a:extLst>
            <a:ext uri="{FF2B5EF4-FFF2-40B4-BE49-F238E27FC236}">
              <a16:creationId xmlns:a16="http://schemas.microsoft.com/office/drawing/2014/main" id="{D4A9776B-4898-4000-AF4F-7E837AC30643}"/>
            </a:ext>
          </a:extLst>
        </xdr:cNvPr>
        <xdr:cNvCxnSpPr/>
      </xdr:nvCxnSpPr>
      <xdr:spPr>
        <a:xfrm>
          <a:off x="9356090" y="9531057"/>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41552</xdr:rowOff>
    </xdr:from>
    <xdr:ext cx="690189" cy="259045"/>
    <xdr:sp macro="" textlink="">
      <xdr:nvSpPr>
        <xdr:cNvPr id="234" name="【橋りょう・トンネル】&#10;一人当たり有形固定資産（償却資産）額平均値テキスト">
          <a:extLst>
            <a:ext uri="{FF2B5EF4-FFF2-40B4-BE49-F238E27FC236}">
              <a16:creationId xmlns:a16="http://schemas.microsoft.com/office/drawing/2014/main" id="{22E48DF0-D6EF-488A-8B92-B2017AAF9DEF}"/>
            </a:ext>
          </a:extLst>
        </xdr:cNvPr>
        <xdr:cNvSpPr txBox="1"/>
      </xdr:nvSpPr>
      <xdr:spPr>
        <a:xfrm>
          <a:off x="9467850" y="10500002"/>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1,196,084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18675</xdr:rowOff>
    </xdr:from>
    <xdr:to>
      <xdr:col>55</xdr:col>
      <xdr:colOff>50800</xdr:colOff>
      <xdr:row>62</xdr:row>
      <xdr:rowOff>120275</xdr:rowOff>
    </xdr:to>
    <xdr:sp macro="" textlink="">
      <xdr:nvSpPr>
        <xdr:cNvPr id="235" name="フローチャート: 判断 234">
          <a:extLst>
            <a:ext uri="{FF2B5EF4-FFF2-40B4-BE49-F238E27FC236}">
              <a16:creationId xmlns:a16="http://schemas.microsoft.com/office/drawing/2014/main" id="{3A8405DE-83E2-42F9-80A1-891EEB48DFA5}"/>
            </a:ext>
          </a:extLst>
        </xdr:cNvPr>
        <xdr:cNvSpPr/>
      </xdr:nvSpPr>
      <xdr:spPr>
        <a:xfrm>
          <a:off x="9394190" y="10652385"/>
          <a:ext cx="9017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30019</xdr:rowOff>
    </xdr:from>
    <xdr:to>
      <xdr:col>50</xdr:col>
      <xdr:colOff>165100</xdr:colOff>
      <xdr:row>62</xdr:row>
      <xdr:rowOff>131619</xdr:rowOff>
    </xdr:to>
    <xdr:sp macro="" textlink="">
      <xdr:nvSpPr>
        <xdr:cNvPr id="236" name="フローチャート: 判断 235">
          <a:extLst>
            <a:ext uri="{FF2B5EF4-FFF2-40B4-BE49-F238E27FC236}">
              <a16:creationId xmlns:a16="http://schemas.microsoft.com/office/drawing/2014/main" id="{B762270A-CDCB-464F-91C7-13B3EB19891A}"/>
            </a:ext>
          </a:extLst>
        </xdr:cNvPr>
        <xdr:cNvSpPr/>
      </xdr:nvSpPr>
      <xdr:spPr>
        <a:xfrm>
          <a:off x="8632190" y="10658014"/>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38271</xdr:rowOff>
    </xdr:from>
    <xdr:to>
      <xdr:col>46</xdr:col>
      <xdr:colOff>38100</xdr:colOff>
      <xdr:row>62</xdr:row>
      <xdr:rowOff>139871</xdr:rowOff>
    </xdr:to>
    <xdr:sp macro="" textlink="">
      <xdr:nvSpPr>
        <xdr:cNvPr id="237" name="フローチャート: 判断 236">
          <a:extLst>
            <a:ext uri="{FF2B5EF4-FFF2-40B4-BE49-F238E27FC236}">
              <a16:creationId xmlns:a16="http://schemas.microsoft.com/office/drawing/2014/main" id="{22B74BE0-ED01-4ED6-8B05-EF0A7F058CF2}"/>
            </a:ext>
          </a:extLst>
        </xdr:cNvPr>
        <xdr:cNvSpPr/>
      </xdr:nvSpPr>
      <xdr:spPr>
        <a:xfrm>
          <a:off x="7846060" y="1066817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5469</xdr:rowOff>
    </xdr:from>
    <xdr:to>
      <xdr:col>41</xdr:col>
      <xdr:colOff>101600</xdr:colOff>
      <xdr:row>62</xdr:row>
      <xdr:rowOff>107069</xdr:rowOff>
    </xdr:to>
    <xdr:sp macro="" textlink="">
      <xdr:nvSpPr>
        <xdr:cNvPr id="238" name="フローチャート: 判断 237">
          <a:extLst>
            <a:ext uri="{FF2B5EF4-FFF2-40B4-BE49-F238E27FC236}">
              <a16:creationId xmlns:a16="http://schemas.microsoft.com/office/drawing/2014/main" id="{E84321CF-0E36-475A-92EB-4ED0FB179C38}"/>
            </a:ext>
          </a:extLst>
        </xdr:cNvPr>
        <xdr:cNvSpPr/>
      </xdr:nvSpPr>
      <xdr:spPr>
        <a:xfrm>
          <a:off x="7029450" y="10637274"/>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49046</xdr:rowOff>
    </xdr:from>
    <xdr:to>
      <xdr:col>36</xdr:col>
      <xdr:colOff>165100</xdr:colOff>
      <xdr:row>62</xdr:row>
      <xdr:rowOff>150646</xdr:rowOff>
    </xdr:to>
    <xdr:sp macro="" textlink="">
      <xdr:nvSpPr>
        <xdr:cNvPr id="239" name="フローチャート: 判断 238">
          <a:extLst>
            <a:ext uri="{FF2B5EF4-FFF2-40B4-BE49-F238E27FC236}">
              <a16:creationId xmlns:a16="http://schemas.microsoft.com/office/drawing/2014/main" id="{B79AACE0-2C12-4F41-9E7D-32E5ADABD4C1}"/>
            </a:ext>
          </a:extLst>
        </xdr:cNvPr>
        <xdr:cNvSpPr/>
      </xdr:nvSpPr>
      <xdr:spPr>
        <a:xfrm>
          <a:off x="6231890" y="10680851"/>
          <a:ext cx="1092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2636ED13-5942-4FD7-BCB9-1BC64DCF4676}"/>
            </a:ext>
          </a:extLst>
        </xdr:cNvPr>
        <xdr:cNvSpPr txBox="1"/>
      </xdr:nvSpPr>
      <xdr:spPr>
        <a:xfrm>
          <a:off x="92583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7C87CF32-46AC-45D3-8F9A-C93DB0BE49F6}"/>
            </a:ext>
          </a:extLst>
        </xdr:cNvPr>
        <xdr:cNvSpPr txBox="1"/>
      </xdr:nvSpPr>
      <xdr:spPr>
        <a:xfrm>
          <a:off x="8515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900B130E-C3DE-4C14-886D-DE795D8C66E5}"/>
            </a:ext>
          </a:extLst>
        </xdr:cNvPr>
        <xdr:cNvSpPr txBox="1"/>
      </xdr:nvSpPr>
      <xdr:spPr>
        <a:xfrm>
          <a:off x="77177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D7B45461-4BB4-4C3F-85FF-9C2E4FE90D06}"/>
            </a:ext>
          </a:extLst>
        </xdr:cNvPr>
        <xdr:cNvSpPr txBox="1"/>
      </xdr:nvSpPr>
      <xdr:spPr>
        <a:xfrm>
          <a:off x="6912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3B0A24A6-14A4-4D86-868F-6AC0AECAF4D9}"/>
            </a:ext>
          </a:extLst>
        </xdr:cNvPr>
        <xdr:cNvSpPr txBox="1"/>
      </xdr:nvSpPr>
      <xdr:spPr>
        <a:xfrm>
          <a:off x="6115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51538</xdr:rowOff>
    </xdr:from>
    <xdr:to>
      <xdr:col>55</xdr:col>
      <xdr:colOff>50800</xdr:colOff>
      <xdr:row>62</xdr:row>
      <xdr:rowOff>153138</xdr:rowOff>
    </xdr:to>
    <xdr:sp macro="" textlink="">
      <xdr:nvSpPr>
        <xdr:cNvPr id="245" name="楕円 244">
          <a:extLst>
            <a:ext uri="{FF2B5EF4-FFF2-40B4-BE49-F238E27FC236}">
              <a16:creationId xmlns:a16="http://schemas.microsoft.com/office/drawing/2014/main" id="{3FAC0019-81C6-4F74-A0FE-7E0C039B3328}"/>
            </a:ext>
          </a:extLst>
        </xdr:cNvPr>
        <xdr:cNvSpPr/>
      </xdr:nvSpPr>
      <xdr:spPr>
        <a:xfrm>
          <a:off x="9394190" y="10685248"/>
          <a:ext cx="9017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29965</xdr:rowOff>
    </xdr:from>
    <xdr:ext cx="690189" cy="259045"/>
    <xdr:sp macro="" textlink="">
      <xdr:nvSpPr>
        <xdr:cNvPr id="246" name="【橋りょう・トンネル】&#10;一人当たり有形固定資産（償却資産）額該当値テキスト">
          <a:extLst>
            <a:ext uri="{FF2B5EF4-FFF2-40B4-BE49-F238E27FC236}">
              <a16:creationId xmlns:a16="http://schemas.microsoft.com/office/drawing/2014/main" id="{0E4105A7-8C0B-468C-BFC7-414FA7CFCBAF}"/>
            </a:ext>
          </a:extLst>
        </xdr:cNvPr>
        <xdr:cNvSpPr txBox="1"/>
      </xdr:nvSpPr>
      <xdr:spPr>
        <a:xfrm>
          <a:off x="9467850" y="106579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1,052,328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64082</xdr:rowOff>
    </xdr:from>
    <xdr:to>
      <xdr:col>50</xdr:col>
      <xdr:colOff>165100</xdr:colOff>
      <xdr:row>62</xdr:row>
      <xdr:rowOff>165682</xdr:rowOff>
    </xdr:to>
    <xdr:sp macro="" textlink="">
      <xdr:nvSpPr>
        <xdr:cNvPr id="247" name="楕円 246">
          <a:extLst>
            <a:ext uri="{FF2B5EF4-FFF2-40B4-BE49-F238E27FC236}">
              <a16:creationId xmlns:a16="http://schemas.microsoft.com/office/drawing/2014/main" id="{37035163-8082-444C-8F7D-2B9320079A91}"/>
            </a:ext>
          </a:extLst>
        </xdr:cNvPr>
        <xdr:cNvSpPr/>
      </xdr:nvSpPr>
      <xdr:spPr>
        <a:xfrm>
          <a:off x="8632190" y="10690172"/>
          <a:ext cx="10922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102338</xdr:rowOff>
    </xdr:from>
    <xdr:to>
      <xdr:col>55</xdr:col>
      <xdr:colOff>0</xdr:colOff>
      <xdr:row>62</xdr:row>
      <xdr:rowOff>114882</xdr:rowOff>
    </xdr:to>
    <xdr:cxnSp macro="">
      <xdr:nvCxnSpPr>
        <xdr:cNvPr id="248" name="直線コネクタ 247">
          <a:extLst>
            <a:ext uri="{FF2B5EF4-FFF2-40B4-BE49-F238E27FC236}">
              <a16:creationId xmlns:a16="http://schemas.microsoft.com/office/drawing/2014/main" id="{D3986533-4073-4DE4-9C10-3F2529D18922}"/>
            </a:ext>
          </a:extLst>
        </xdr:cNvPr>
        <xdr:cNvCxnSpPr/>
      </xdr:nvCxnSpPr>
      <xdr:spPr>
        <a:xfrm flipV="1">
          <a:off x="8686800" y="10728428"/>
          <a:ext cx="742950" cy="16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72434</xdr:rowOff>
    </xdr:from>
    <xdr:to>
      <xdr:col>46</xdr:col>
      <xdr:colOff>38100</xdr:colOff>
      <xdr:row>63</xdr:row>
      <xdr:rowOff>2584</xdr:rowOff>
    </xdr:to>
    <xdr:sp macro="" textlink="">
      <xdr:nvSpPr>
        <xdr:cNvPr id="249" name="楕円 248">
          <a:extLst>
            <a:ext uri="{FF2B5EF4-FFF2-40B4-BE49-F238E27FC236}">
              <a16:creationId xmlns:a16="http://schemas.microsoft.com/office/drawing/2014/main" id="{0399775B-6406-4C4E-A7D1-A2AC31EE86A4}"/>
            </a:ext>
          </a:extLst>
        </xdr:cNvPr>
        <xdr:cNvSpPr/>
      </xdr:nvSpPr>
      <xdr:spPr>
        <a:xfrm>
          <a:off x="7846060" y="1070233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114882</xdr:rowOff>
    </xdr:from>
    <xdr:to>
      <xdr:col>50</xdr:col>
      <xdr:colOff>114300</xdr:colOff>
      <xdr:row>62</xdr:row>
      <xdr:rowOff>123234</xdr:rowOff>
    </xdr:to>
    <xdr:cxnSp macro="">
      <xdr:nvCxnSpPr>
        <xdr:cNvPr id="250" name="直線コネクタ 249">
          <a:extLst>
            <a:ext uri="{FF2B5EF4-FFF2-40B4-BE49-F238E27FC236}">
              <a16:creationId xmlns:a16="http://schemas.microsoft.com/office/drawing/2014/main" id="{3FD26181-4213-49F9-BB70-F2C48BC0DB9F}"/>
            </a:ext>
          </a:extLst>
        </xdr:cNvPr>
        <xdr:cNvCxnSpPr/>
      </xdr:nvCxnSpPr>
      <xdr:spPr>
        <a:xfrm flipV="1">
          <a:off x="7889240" y="10744782"/>
          <a:ext cx="797560" cy="10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94043</xdr:rowOff>
    </xdr:from>
    <xdr:to>
      <xdr:col>41</xdr:col>
      <xdr:colOff>101600</xdr:colOff>
      <xdr:row>63</xdr:row>
      <xdr:rowOff>24193</xdr:rowOff>
    </xdr:to>
    <xdr:sp macro="" textlink="">
      <xdr:nvSpPr>
        <xdr:cNvPr id="251" name="楕円 250">
          <a:extLst>
            <a:ext uri="{FF2B5EF4-FFF2-40B4-BE49-F238E27FC236}">
              <a16:creationId xmlns:a16="http://schemas.microsoft.com/office/drawing/2014/main" id="{1CC67C48-5DDD-4FD1-982D-805481D4A911}"/>
            </a:ext>
          </a:extLst>
        </xdr:cNvPr>
        <xdr:cNvSpPr/>
      </xdr:nvSpPr>
      <xdr:spPr>
        <a:xfrm>
          <a:off x="7029450" y="10727753"/>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123234</xdr:rowOff>
    </xdr:from>
    <xdr:to>
      <xdr:col>45</xdr:col>
      <xdr:colOff>177800</xdr:colOff>
      <xdr:row>62</xdr:row>
      <xdr:rowOff>144843</xdr:rowOff>
    </xdr:to>
    <xdr:cxnSp macro="">
      <xdr:nvCxnSpPr>
        <xdr:cNvPr id="252" name="直線コネクタ 251">
          <a:extLst>
            <a:ext uri="{FF2B5EF4-FFF2-40B4-BE49-F238E27FC236}">
              <a16:creationId xmlns:a16="http://schemas.microsoft.com/office/drawing/2014/main" id="{5AF31BCC-207A-45E2-9AC7-CB7427EE203E}"/>
            </a:ext>
          </a:extLst>
        </xdr:cNvPr>
        <xdr:cNvCxnSpPr/>
      </xdr:nvCxnSpPr>
      <xdr:spPr>
        <a:xfrm flipV="1">
          <a:off x="7084060" y="10755039"/>
          <a:ext cx="805180" cy="17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101272</xdr:rowOff>
    </xdr:from>
    <xdr:to>
      <xdr:col>36</xdr:col>
      <xdr:colOff>165100</xdr:colOff>
      <xdr:row>63</xdr:row>
      <xdr:rowOff>31422</xdr:rowOff>
    </xdr:to>
    <xdr:sp macro="" textlink="">
      <xdr:nvSpPr>
        <xdr:cNvPr id="253" name="楕円 252">
          <a:extLst>
            <a:ext uri="{FF2B5EF4-FFF2-40B4-BE49-F238E27FC236}">
              <a16:creationId xmlns:a16="http://schemas.microsoft.com/office/drawing/2014/main" id="{5D55C632-F0D2-490B-BBB3-C9FD260C1B1A}"/>
            </a:ext>
          </a:extLst>
        </xdr:cNvPr>
        <xdr:cNvSpPr/>
      </xdr:nvSpPr>
      <xdr:spPr>
        <a:xfrm>
          <a:off x="6231890" y="10727362"/>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144843</xdr:rowOff>
    </xdr:from>
    <xdr:to>
      <xdr:col>41</xdr:col>
      <xdr:colOff>50800</xdr:colOff>
      <xdr:row>62</xdr:row>
      <xdr:rowOff>152072</xdr:rowOff>
    </xdr:to>
    <xdr:cxnSp macro="">
      <xdr:nvCxnSpPr>
        <xdr:cNvPr id="254" name="直線コネクタ 253">
          <a:extLst>
            <a:ext uri="{FF2B5EF4-FFF2-40B4-BE49-F238E27FC236}">
              <a16:creationId xmlns:a16="http://schemas.microsoft.com/office/drawing/2014/main" id="{FB2E8427-D0E7-42A2-A0D5-C6F3301B3E4D}"/>
            </a:ext>
          </a:extLst>
        </xdr:cNvPr>
        <xdr:cNvCxnSpPr/>
      </xdr:nvCxnSpPr>
      <xdr:spPr>
        <a:xfrm flipV="1">
          <a:off x="6286500" y="10772838"/>
          <a:ext cx="797560" cy="9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60</xdr:row>
      <xdr:rowOff>148146</xdr:rowOff>
    </xdr:from>
    <xdr:ext cx="690189" cy="259045"/>
    <xdr:sp macro="" textlink="">
      <xdr:nvSpPr>
        <xdr:cNvPr id="255" name="n_1aveValue【橋りょう・トンネル】&#10;一人当たり有形固定資産（償却資産）額">
          <a:extLst>
            <a:ext uri="{FF2B5EF4-FFF2-40B4-BE49-F238E27FC236}">
              <a16:creationId xmlns:a16="http://schemas.microsoft.com/office/drawing/2014/main" id="{08AA6D6C-765E-47D5-97EF-C160A888763F}"/>
            </a:ext>
          </a:extLst>
        </xdr:cNvPr>
        <xdr:cNvSpPr txBox="1"/>
      </xdr:nvSpPr>
      <xdr:spPr>
        <a:xfrm>
          <a:off x="8363295" y="1043324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1,146,459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60</xdr:row>
      <xdr:rowOff>156398</xdr:rowOff>
    </xdr:from>
    <xdr:ext cx="690189" cy="259045"/>
    <xdr:sp macro="" textlink="">
      <xdr:nvSpPr>
        <xdr:cNvPr id="256" name="n_2aveValue【橋りょう・トンネル】&#10;一人当たり有形固定資産（償却資産）額">
          <a:extLst>
            <a:ext uri="{FF2B5EF4-FFF2-40B4-BE49-F238E27FC236}">
              <a16:creationId xmlns:a16="http://schemas.microsoft.com/office/drawing/2014/main" id="{AAF7A543-0098-4532-ABE4-CE2542216E31}"/>
            </a:ext>
          </a:extLst>
        </xdr:cNvPr>
        <xdr:cNvSpPr txBox="1"/>
      </xdr:nvSpPr>
      <xdr:spPr>
        <a:xfrm>
          <a:off x="7563195" y="104453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60</xdr:row>
      <xdr:rowOff>123596</xdr:rowOff>
    </xdr:from>
    <xdr:ext cx="690189" cy="259045"/>
    <xdr:sp macro="" textlink="">
      <xdr:nvSpPr>
        <xdr:cNvPr id="257" name="n_3aveValue【橋りょう・トンネル】&#10;一人当たり有形固定資産（償却資産）額">
          <a:extLst>
            <a:ext uri="{FF2B5EF4-FFF2-40B4-BE49-F238E27FC236}">
              <a16:creationId xmlns:a16="http://schemas.microsoft.com/office/drawing/2014/main" id="{B31D0010-2C87-4336-AC9A-C0E92FAF932C}"/>
            </a:ext>
          </a:extLst>
        </xdr:cNvPr>
        <xdr:cNvSpPr txBox="1"/>
      </xdr:nvSpPr>
      <xdr:spPr>
        <a:xfrm>
          <a:off x="6775160" y="1041250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60</xdr:row>
      <xdr:rowOff>167173</xdr:rowOff>
    </xdr:from>
    <xdr:ext cx="690189" cy="259045"/>
    <xdr:sp macro="" textlink="">
      <xdr:nvSpPr>
        <xdr:cNvPr id="258" name="n_4aveValue【橋りょう・トンネル】&#10;一人当たり有形固定資産（償却資産）額">
          <a:extLst>
            <a:ext uri="{FF2B5EF4-FFF2-40B4-BE49-F238E27FC236}">
              <a16:creationId xmlns:a16="http://schemas.microsoft.com/office/drawing/2014/main" id="{50F09334-54FE-4A5D-B76D-2F1ACA33EEED}"/>
            </a:ext>
          </a:extLst>
        </xdr:cNvPr>
        <xdr:cNvSpPr txBox="1"/>
      </xdr:nvSpPr>
      <xdr:spPr>
        <a:xfrm>
          <a:off x="5979505" y="1045798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1,063,228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62</xdr:row>
      <xdr:rowOff>156809</xdr:rowOff>
    </xdr:from>
    <xdr:ext cx="599010" cy="259045"/>
    <xdr:sp macro="" textlink="">
      <xdr:nvSpPr>
        <xdr:cNvPr id="259" name="n_1mainValue【橋りょう・トンネル】&#10;一人当たり有形固定資産（償却資産）額">
          <a:extLst>
            <a:ext uri="{FF2B5EF4-FFF2-40B4-BE49-F238E27FC236}">
              <a16:creationId xmlns:a16="http://schemas.microsoft.com/office/drawing/2014/main" id="{7303F012-5886-498F-9F00-293DB3CE0025}"/>
            </a:ext>
          </a:extLst>
        </xdr:cNvPr>
        <xdr:cNvSpPr txBox="1"/>
      </xdr:nvSpPr>
      <xdr:spPr>
        <a:xfrm>
          <a:off x="8401265" y="10788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165161</xdr:rowOff>
    </xdr:from>
    <xdr:ext cx="599010" cy="259045"/>
    <xdr:sp macro="" textlink="">
      <xdr:nvSpPr>
        <xdr:cNvPr id="260" name="n_2mainValue【橋りょう・トンネル】&#10;一人当たり有形固定資産（償却資産）額">
          <a:extLst>
            <a:ext uri="{FF2B5EF4-FFF2-40B4-BE49-F238E27FC236}">
              <a16:creationId xmlns:a16="http://schemas.microsoft.com/office/drawing/2014/main" id="{02DDC80C-D7E9-4687-994B-A7DC03515062}"/>
            </a:ext>
          </a:extLst>
        </xdr:cNvPr>
        <xdr:cNvSpPr txBox="1"/>
      </xdr:nvSpPr>
      <xdr:spPr>
        <a:xfrm>
          <a:off x="7610690" y="10798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15320</xdr:rowOff>
    </xdr:from>
    <xdr:ext cx="599010" cy="259045"/>
    <xdr:sp macro="" textlink="">
      <xdr:nvSpPr>
        <xdr:cNvPr id="261" name="n_3mainValue【橋りょう・トンネル】&#10;一人当たり有形固定資産（償却資産）額">
          <a:extLst>
            <a:ext uri="{FF2B5EF4-FFF2-40B4-BE49-F238E27FC236}">
              <a16:creationId xmlns:a16="http://schemas.microsoft.com/office/drawing/2014/main" id="{7042C521-1153-4C0E-87EC-358D3CD4EF90}"/>
            </a:ext>
          </a:extLst>
        </xdr:cNvPr>
        <xdr:cNvSpPr txBox="1"/>
      </xdr:nvSpPr>
      <xdr:spPr>
        <a:xfrm>
          <a:off x="6822655" y="10820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22549</xdr:rowOff>
    </xdr:from>
    <xdr:ext cx="599010" cy="259045"/>
    <xdr:sp macro="" textlink="">
      <xdr:nvSpPr>
        <xdr:cNvPr id="262" name="n_4mainValue【橋りょう・トンネル】&#10;一人当たり有形固定資産（償却資産）額">
          <a:extLst>
            <a:ext uri="{FF2B5EF4-FFF2-40B4-BE49-F238E27FC236}">
              <a16:creationId xmlns:a16="http://schemas.microsoft.com/office/drawing/2014/main" id="{349AEE68-024C-483B-A6F3-0C84E82790A7}"/>
            </a:ext>
          </a:extLst>
        </xdr:cNvPr>
        <xdr:cNvSpPr txBox="1"/>
      </xdr:nvSpPr>
      <xdr:spPr>
        <a:xfrm>
          <a:off x="6007950" y="10820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1A9E0340-A7DF-4BB9-BCE2-CC37F559F86B}"/>
            </a:ext>
          </a:extLst>
        </xdr:cNvPr>
        <xdr:cNvSpPr/>
      </xdr:nvSpPr>
      <xdr:spPr>
        <a:xfrm>
          <a:off x="685800" y="1181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3BC2D8C3-2D8D-4E73-AC0E-C8D7E3B402DA}"/>
            </a:ext>
          </a:extLst>
        </xdr:cNvPr>
        <xdr:cNvSpPr/>
      </xdr:nvSpPr>
      <xdr:spPr>
        <a:xfrm>
          <a:off x="8166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5869F84A-0E9C-4E75-8A72-879549FBC3F7}"/>
            </a:ext>
          </a:extLst>
        </xdr:cNvPr>
        <xdr:cNvSpPr/>
      </xdr:nvSpPr>
      <xdr:spPr>
        <a:xfrm>
          <a:off x="8166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4B96DC0B-0B55-404D-841C-B0B0DC2C11AF}"/>
            </a:ext>
          </a:extLst>
        </xdr:cNvPr>
        <xdr:cNvSpPr/>
      </xdr:nvSpPr>
      <xdr:spPr>
        <a:xfrm>
          <a:off x="17145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6786F97D-9471-4364-A34A-01D58F4C072E}"/>
            </a:ext>
          </a:extLst>
        </xdr:cNvPr>
        <xdr:cNvSpPr/>
      </xdr:nvSpPr>
      <xdr:spPr>
        <a:xfrm>
          <a:off x="17145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101F2394-FFEA-40A0-8B52-8ECEA825831B}"/>
            </a:ext>
          </a:extLst>
        </xdr:cNvPr>
        <xdr:cNvSpPr/>
      </xdr:nvSpPr>
      <xdr:spPr>
        <a:xfrm>
          <a:off x="27432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66D35C99-C74B-4BA5-BE24-60F7FBA8C6AA}"/>
            </a:ext>
          </a:extLst>
        </xdr:cNvPr>
        <xdr:cNvSpPr/>
      </xdr:nvSpPr>
      <xdr:spPr>
        <a:xfrm>
          <a:off x="27432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99B26DE9-F703-4C52-BFC0-DF300C6B50B4}"/>
            </a:ext>
          </a:extLst>
        </xdr:cNvPr>
        <xdr:cNvSpPr/>
      </xdr:nvSpPr>
      <xdr:spPr>
        <a:xfrm>
          <a:off x="685800" y="1295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82C0BC28-31E8-4AEB-B08C-F5FCAA245CF1}"/>
            </a:ext>
          </a:extLst>
        </xdr:cNvPr>
        <xdr:cNvSpPr txBox="1"/>
      </xdr:nvSpPr>
      <xdr:spPr>
        <a:xfrm>
          <a:off x="66675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2A215B96-3410-4D29-8808-3DF4323416D0}"/>
            </a:ext>
          </a:extLst>
        </xdr:cNvPr>
        <xdr:cNvCxnSpPr/>
      </xdr:nvCxnSpPr>
      <xdr:spPr>
        <a:xfrm>
          <a:off x="68580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12BF5F9D-6CEC-47E7-8DBA-286EAAE610E1}"/>
            </a:ext>
          </a:extLst>
        </xdr:cNvPr>
        <xdr:cNvSpPr txBox="1"/>
      </xdr:nvSpPr>
      <xdr:spPr>
        <a:xfrm>
          <a:off x="273866" y="1509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4" name="直線コネクタ 273">
          <a:extLst>
            <a:ext uri="{FF2B5EF4-FFF2-40B4-BE49-F238E27FC236}">
              <a16:creationId xmlns:a16="http://schemas.microsoft.com/office/drawing/2014/main" id="{EBAAC900-6223-487D-A5EC-182BECF91925}"/>
            </a:ext>
          </a:extLst>
        </xdr:cNvPr>
        <xdr:cNvCxnSpPr/>
      </xdr:nvCxnSpPr>
      <xdr:spPr>
        <a:xfrm>
          <a:off x="685800" y="1491723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5" name="テキスト ボックス 274">
          <a:extLst>
            <a:ext uri="{FF2B5EF4-FFF2-40B4-BE49-F238E27FC236}">
              <a16:creationId xmlns:a16="http://schemas.microsoft.com/office/drawing/2014/main" id="{90810FDB-A328-4F68-9BB5-70AB190B24DF}"/>
            </a:ext>
          </a:extLst>
        </xdr:cNvPr>
        <xdr:cNvSpPr txBox="1"/>
      </xdr:nvSpPr>
      <xdr:spPr>
        <a:xfrm>
          <a:off x="273866" y="1476739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6" name="直線コネクタ 275">
          <a:extLst>
            <a:ext uri="{FF2B5EF4-FFF2-40B4-BE49-F238E27FC236}">
              <a16:creationId xmlns:a16="http://schemas.microsoft.com/office/drawing/2014/main" id="{21FBF750-C4F0-4FC2-AFCA-D727A412DADC}"/>
            </a:ext>
          </a:extLst>
        </xdr:cNvPr>
        <xdr:cNvCxnSpPr/>
      </xdr:nvCxnSpPr>
      <xdr:spPr>
        <a:xfrm>
          <a:off x="685800" y="1459066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7" name="テキスト ボックス 276">
          <a:extLst>
            <a:ext uri="{FF2B5EF4-FFF2-40B4-BE49-F238E27FC236}">
              <a16:creationId xmlns:a16="http://schemas.microsoft.com/office/drawing/2014/main" id="{C8E0DDA6-579E-4C53-B144-3D51E7AB05A7}"/>
            </a:ext>
          </a:extLst>
        </xdr:cNvPr>
        <xdr:cNvSpPr txBox="1"/>
      </xdr:nvSpPr>
      <xdr:spPr>
        <a:xfrm>
          <a:off x="343701" y="1444653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8" name="直線コネクタ 277">
          <a:extLst>
            <a:ext uri="{FF2B5EF4-FFF2-40B4-BE49-F238E27FC236}">
              <a16:creationId xmlns:a16="http://schemas.microsoft.com/office/drawing/2014/main" id="{58BFD524-2E59-4CA9-9AD6-F2F797DC3F6C}"/>
            </a:ext>
          </a:extLst>
        </xdr:cNvPr>
        <xdr:cNvCxnSpPr/>
      </xdr:nvCxnSpPr>
      <xdr:spPr>
        <a:xfrm>
          <a:off x="685800" y="1425838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9" name="テキスト ボックス 278">
          <a:extLst>
            <a:ext uri="{FF2B5EF4-FFF2-40B4-BE49-F238E27FC236}">
              <a16:creationId xmlns:a16="http://schemas.microsoft.com/office/drawing/2014/main" id="{23C3C749-0DC4-43FD-85A0-4E35CF99EB1E}"/>
            </a:ext>
          </a:extLst>
        </xdr:cNvPr>
        <xdr:cNvSpPr txBox="1"/>
      </xdr:nvSpPr>
      <xdr:spPr>
        <a:xfrm>
          <a:off x="343701" y="1411425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0" name="直線コネクタ 279">
          <a:extLst>
            <a:ext uri="{FF2B5EF4-FFF2-40B4-BE49-F238E27FC236}">
              <a16:creationId xmlns:a16="http://schemas.microsoft.com/office/drawing/2014/main" id="{5FEE75D0-1867-4BD8-B0E6-4742DEF76A84}"/>
            </a:ext>
          </a:extLst>
        </xdr:cNvPr>
        <xdr:cNvCxnSpPr/>
      </xdr:nvCxnSpPr>
      <xdr:spPr>
        <a:xfrm>
          <a:off x="685800" y="1393561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1" name="テキスト ボックス 280">
          <a:extLst>
            <a:ext uri="{FF2B5EF4-FFF2-40B4-BE49-F238E27FC236}">
              <a16:creationId xmlns:a16="http://schemas.microsoft.com/office/drawing/2014/main" id="{DD075A63-A58C-4A16-9A8C-4E0232C2D717}"/>
            </a:ext>
          </a:extLst>
        </xdr:cNvPr>
        <xdr:cNvSpPr txBox="1"/>
      </xdr:nvSpPr>
      <xdr:spPr>
        <a:xfrm>
          <a:off x="34370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2" name="直線コネクタ 281">
          <a:extLst>
            <a:ext uri="{FF2B5EF4-FFF2-40B4-BE49-F238E27FC236}">
              <a16:creationId xmlns:a16="http://schemas.microsoft.com/office/drawing/2014/main" id="{12625D7E-4FB6-4EA0-8BCA-EF83DEABD333}"/>
            </a:ext>
          </a:extLst>
        </xdr:cNvPr>
        <xdr:cNvCxnSpPr/>
      </xdr:nvCxnSpPr>
      <xdr:spPr>
        <a:xfrm>
          <a:off x="685800" y="1360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3" name="テキスト ボックス 282">
          <a:extLst>
            <a:ext uri="{FF2B5EF4-FFF2-40B4-BE49-F238E27FC236}">
              <a16:creationId xmlns:a16="http://schemas.microsoft.com/office/drawing/2014/main" id="{296F6374-ECF6-4098-9333-24F32196B6DA}"/>
            </a:ext>
          </a:extLst>
        </xdr:cNvPr>
        <xdr:cNvSpPr txBox="1"/>
      </xdr:nvSpPr>
      <xdr:spPr>
        <a:xfrm>
          <a:off x="343701" y="1346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4" name="直線コネクタ 283">
          <a:extLst>
            <a:ext uri="{FF2B5EF4-FFF2-40B4-BE49-F238E27FC236}">
              <a16:creationId xmlns:a16="http://schemas.microsoft.com/office/drawing/2014/main" id="{9FF763E3-788E-4AE3-B2CE-ADE60663CBB3}"/>
            </a:ext>
          </a:extLst>
        </xdr:cNvPr>
        <xdr:cNvCxnSpPr/>
      </xdr:nvCxnSpPr>
      <xdr:spPr>
        <a:xfrm>
          <a:off x="685800" y="132805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5" name="テキスト ボックス 284">
          <a:extLst>
            <a:ext uri="{FF2B5EF4-FFF2-40B4-BE49-F238E27FC236}">
              <a16:creationId xmlns:a16="http://schemas.microsoft.com/office/drawing/2014/main" id="{55AE01FD-D3DD-4B86-AD1A-25E374171B4C}"/>
            </a:ext>
          </a:extLst>
        </xdr:cNvPr>
        <xdr:cNvSpPr txBox="1"/>
      </xdr:nvSpPr>
      <xdr:spPr>
        <a:xfrm>
          <a:off x="386866" y="1313644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id="{4EFD697B-7B06-48B9-9574-5F39F573985A}"/>
            </a:ext>
          </a:extLst>
        </xdr:cNvPr>
        <xdr:cNvCxnSpPr/>
      </xdr:nvCxnSpPr>
      <xdr:spPr>
        <a:xfrm>
          <a:off x="68580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9858CEC2-872C-4292-9710-A1475D49B351}"/>
            </a:ext>
          </a:extLst>
        </xdr:cNvPr>
        <xdr:cNvSpPr/>
      </xdr:nvSpPr>
      <xdr:spPr>
        <a:xfrm>
          <a:off x="685800" y="1295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78921</xdr:rowOff>
    </xdr:from>
    <xdr:to>
      <xdr:col>24</xdr:col>
      <xdr:colOff>62865</xdr:colOff>
      <xdr:row>86</xdr:row>
      <xdr:rowOff>150768</xdr:rowOff>
    </xdr:to>
    <xdr:cxnSp macro="">
      <xdr:nvCxnSpPr>
        <xdr:cNvPr id="288" name="直線コネクタ 287">
          <a:extLst>
            <a:ext uri="{FF2B5EF4-FFF2-40B4-BE49-F238E27FC236}">
              <a16:creationId xmlns:a16="http://schemas.microsoft.com/office/drawing/2014/main" id="{8CCF1410-89C4-4431-909C-883CE968F475}"/>
            </a:ext>
          </a:extLst>
        </xdr:cNvPr>
        <xdr:cNvCxnSpPr/>
      </xdr:nvCxnSpPr>
      <xdr:spPr>
        <a:xfrm flipV="1">
          <a:off x="4173855" y="13280571"/>
          <a:ext cx="0" cy="16148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154595</xdr:rowOff>
    </xdr:from>
    <xdr:ext cx="405111" cy="259045"/>
    <xdr:sp macro="" textlink="">
      <xdr:nvSpPr>
        <xdr:cNvPr id="289" name="【公営住宅】&#10;有形固定資産減価償却率最小値テキスト">
          <a:extLst>
            <a:ext uri="{FF2B5EF4-FFF2-40B4-BE49-F238E27FC236}">
              <a16:creationId xmlns:a16="http://schemas.microsoft.com/office/drawing/2014/main" id="{590212B7-C0B5-4DA1-8879-5BFA1F4A414D}"/>
            </a:ext>
          </a:extLst>
        </xdr:cNvPr>
        <xdr:cNvSpPr txBox="1"/>
      </xdr:nvSpPr>
      <xdr:spPr>
        <a:xfrm>
          <a:off x="4212590" y="14899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150768</xdr:rowOff>
    </xdr:from>
    <xdr:to>
      <xdr:col>24</xdr:col>
      <xdr:colOff>152400</xdr:colOff>
      <xdr:row>86</xdr:row>
      <xdr:rowOff>150768</xdr:rowOff>
    </xdr:to>
    <xdr:cxnSp macro="">
      <xdr:nvCxnSpPr>
        <xdr:cNvPr id="290" name="直線コネクタ 289">
          <a:extLst>
            <a:ext uri="{FF2B5EF4-FFF2-40B4-BE49-F238E27FC236}">
              <a16:creationId xmlns:a16="http://schemas.microsoft.com/office/drawing/2014/main" id="{C1F8175F-C788-41FB-AE16-15B388A2AF3C}"/>
            </a:ext>
          </a:extLst>
        </xdr:cNvPr>
        <xdr:cNvCxnSpPr/>
      </xdr:nvCxnSpPr>
      <xdr:spPr>
        <a:xfrm>
          <a:off x="4112260" y="148954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25598</xdr:rowOff>
    </xdr:from>
    <xdr:ext cx="340478" cy="259045"/>
    <xdr:sp macro="" textlink="">
      <xdr:nvSpPr>
        <xdr:cNvPr id="291" name="【公営住宅】&#10;有形固定資産減価償却率最大値テキスト">
          <a:extLst>
            <a:ext uri="{FF2B5EF4-FFF2-40B4-BE49-F238E27FC236}">
              <a16:creationId xmlns:a16="http://schemas.microsoft.com/office/drawing/2014/main" id="{EF5FF726-F0E2-4D79-854C-18FE80C0833B}"/>
            </a:ext>
          </a:extLst>
        </xdr:cNvPr>
        <xdr:cNvSpPr txBox="1"/>
      </xdr:nvSpPr>
      <xdr:spPr>
        <a:xfrm>
          <a:off x="4212590" y="1305198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78921</xdr:rowOff>
    </xdr:from>
    <xdr:to>
      <xdr:col>24</xdr:col>
      <xdr:colOff>152400</xdr:colOff>
      <xdr:row>77</xdr:row>
      <xdr:rowOff>78921</xdr:rowOff>
    </xdr:to>
    <xdr:cxnSp macro="">
      <xdr:nvCxnSpPr>
        <xdr:cNvPr id="292" name="直線コネクタ 291">
          <a:extLst>
            <a:ext uri="{FF2B5EF4-FFF2-40B4-BE49-F238E27FC236}">
              <a16:creationId xmlns:a16="http://schemas.microsoft.com/office/drawing/2014/main" id="{CF86480D-BD13-45AC-9E08-209BBC53CF63}"/>
            </a:ext>
          </a:extLst>
        </xdr:cNvPr>
        <xdr:cNvCxnSpPr/>
      </xdr:nvCxnSpPr>
      <xdr:spPr>
        <a:xfrm>
          <a:off x="4112260" y="1328057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13443</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5133BAE8-B7CE-4DE6-9940-1298CA197080}"/>
            </a:ext>
          </a:extLst>
        </xdr:cNvPr>
        <xdr:cNvSpPr txBox="1"/>
      </xdr:nvSpPr>
      <xdr:spPr>
        <a:xfrm>
          <a:off x="4212590" y="140761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162016</xdr:rowOff>
    </xdr:from>
    <xdr:to>
      <xdr:col>24</xdr:col>
      <xdr:colOff>114300</xdr:colOff>
      <xdr:row>83</xdr:row>
      <xdr:rowOff>92166</xdr:rowOff>
    </xdr:to>
    <xdr:sp macro="" textlink="">
      <xdr:nvSpPr>
        <xdr:cNvPr id="294" name="フローチャート: 判断 293">
          <a:extLst>
            <a:ext uri="{FF2B5EF4-FFF2-40B4-BE49-F238E27FC236}">
              <a16:creationId xmlns:a16="http://schemas.microsoft.com/office/drawing/2014/main" id="{BE38EE05-FD73-491E-A98B-F59E3DD7BE93}"/>
            </a:ext>
          </a:extLst>
        </xdr:cNvPr>
        <xdr:cNvSpPr/>
      </xdr:nvSpPr>
      <xdr:spPr>
        <a:xfrm>
          <a:off x="4131310" y="14222821"/>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153851</xdr:rowOff>
    </xdr:from>
    <xdr:to>
      <xdr:col>20</xdr:col>
      <xdr:colOff>38100</xdr:colOff>
      <xdr:row>83</xdr:row>
      <xdr:rowOff>84001</xdr:rowOff>
    </xdr:to>
    <xdr:sp macro="" textlink="">
      <xdr:nvSpPr>
        <xdr:cNvPr id="295" name="フローチャート: 判断 294">
          <a:extLst>
            <a:ext uri="{FF2B5EF4-FFF2-40B4-BE49-F238E27FC236}">
              <a16:creationId xmlns:a16="http://schemas.microsoft.com/office/drawing/2014/main" id="{903908EB-7F5F-4678-AAD1-12A900D1073A}"/>
            </a:ext>
          </a:extLst>
        </xdr:cNvPr>
        <xdr:cNvSpPr/>
      </xdr:nvSpPr>
      <xdr:spPr>
        <a:xfrm>
          <a:off x="3388360" y="14212751"/>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153851</xdr:rowOff>
    </xdr:from>
    <xdr:to>
      <xdr:col>15</xdr:col>
      <xdr:colOff>101600</xdr:colOff>
      <xdr:row>83</xdr:row>
      <xdr:rowOff>84001</xdr:rowOff>
    </xdr:to>
    <xdr:sp macro="" textlink="">
      <xdr:nvSpPr>
        <xdr:cNvPr id="296" name="フローチャート: 判断 295">
          <a:extLst>
            <a:ext uri="{FF2B5EF4-FFF2-40B4-BE49-F238E27FC236}">
              <a16:creationId xmlns:a16="http://schemas.microsoft.com/office/drawing/2014/main" id="{0CF3F268-6BCE-4740-824B-D3296BD8B297}"/>
            </a:ext>
          </a:extLst>
        </xdr:cNvPr>
        <xdr:cNvSpPr/>
      </xdr:nvSpPr>
      <xdr:spPr>
        <a:xfrm>
          <a:off x="2571750" y="14212751"/>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129358</xdr:rowOff>
    </xdr:from>
    <xdr:to>
      <xdr:col>10</xdr:col>
      <xdr:colOff>165100</xdr:colOff>
      <xdr:row>83</xdr:row>
      <xdr:rowOff>59508</xdr:rowOff>
    </xdr:to>
    <xdr:sp macro="" textlink="">
      <xdr:nvSpPr>
        <xdr:cNvPr id="297" name="フローチャート: 判断 296">
          <a:extLst>
            <a:ext uri="{FF2B5EF4-FFF2-40B4-BE49-F238E27FC236}">
              <a16:creationId xmlns:a16="http://schemas.microsoft.com/office/drawing/2014/main" id="{2D0950E6-C7F6-4EA5-8B38-CC9DCC46707C}"/>
            </a:ext>
          </a:extLst>
        </xdr:cNvPr>
        <xdr:cNvSpPr/>
      </xdr:nvSpPr>
      <xdr:spPr>
        <a:xfrm>
          <a:off x="1774190" y="14192068"/>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139156</xdr:rowOff>
    </xdr:from>
    <xdr:to>
      <xdr:col>6</xdr:col>
      <xdr:colOff>38100</xdr:colOff>
      <xdr:row>83</xdr:row>
      <xdr:rowOff>69306</xdr:rowOff>
    </xdr:to>
    <xdr:sp macro="" textlink="">
      <xdr:nvSpPr>
        <xdr:cNvPr id="298" name="フローチャート: 判断 297">
          <a:extLst>
            <a:ext uri="{FF2B5EF4-FFF2-40B4-BE49-F238E27FC236}">
              <a16:creationId xmlns:a16="http://schemas.microsoft.com/office/drawing/2014/main" id="{B916D186-3C3B-4CDA-9473-3D9F81476947}"/>
            </a:ext>
          </a:extLst>
        </xdr:cNvPr>
        <xdr:cNvSpPr/>
      </xdr:nvSpPr>
      <xdr:spPr>
        <a:xfrm>
          <a:off x="988060" y="14194246"/>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E643C166-4644-4C0C-A58D-99B41A356B20}"/>
            </a:ext>
          </a:extLst>
        </xdr:cNvPr>
        <xdr:cNvSpPr txBox="1"/>
      </xdr:nvSpPr>
      <xdr:spPr>
        <a:xfrm>
          <a:off x="400304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5D5929E6-029B-4C2E-B77A-56B3E2F0E64C}"/>
            </a:ext>
          </a:extLst>
        </xdr:cNvPr>
        <xdr:cNvSpPr txBox="1"/>
      </xdr:nvSpPr>
      <xdr:spPr>
        <a:xfrm>
          <a:off x="32600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7E3F9EC8-D0DB-4E66-BF12-B601E66AF294}"/>
            </a:ext>
          </a:extLst>
        </xdr:cNvPr>
        <xdr:cNvSpPr txBox="1"/>
      </xdr:nvSpPr>
      <xdr:spPr>
        <a:xfrm>
          <a:off x="24549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7B57B5CB-252B-4D04-B66D-B6925026E29C}"/>
            </a:ext>
          </a:extLst>
        </xdr:cNvPr>
        <xdr:cNvSpPr txBox="1"/>
      </xdr:nvSpPr>
      <xdr:spPr>
        <a:xfrm>
          <a:off x="16573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48EE663F-B52E-4276-94C5-8813C4E2F5CC}"/>
            </a:ext>
          </a:extLst>
        </xdr:cNvPr>
        <xdr:cNvSpPr txBox="1"/>
      </xdr:nvSpPr>
      <xdr:spPr>
        <a:xfrm>
          <a:off x="8597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142421</xdr:rowOff>
    </xdr:from>
    <xdr:to>
      <xdr:col>24</xdr:col>
      <xdr:colOff>114300</xdr:colOff>
      <xdr:row>84</xdr:row>
      <xdr:rowOff>72571</xdr:rowOff>
    </xdr:to>
    <xdr:sp macro="" textlink="">
      <xdr:nvSpPr>
        <xdr:cNvPr id="304" name="楕円 303">
          <a:extLst>
            <a:ext uri="{FF2B5EF4-FFF2-40B4-BE49-F238E27FC236}">
              <a16:creationId xmlns:a16="http://schemas.microsoft.com/office/drawing/2014/main" id="{467A182A-28AD-4135-BE44-9EAD378A7615}"/>
            </a:ext>
          </a:extLst>
        </xdr:cNvPr>
        <xdr:cNvSpPr/>
      </xdr:nvSpPr>
      <xdr:spPr>
        <a:xfrm>
          <a:off x="4131310" y="14370866"/>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120848</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02CE0131-0D66-4552-AAEF-FC167BDA203A}"/>
            </a:ext>
          </a:extLst>
        </xdr:cNvPr>
        <xdr:cNvSpPr txBox="1"/>
      </xdr:nvSpPr>
      <xdr:spPr>
        <a:xfrm>
          <a:off x="4212590" y="14353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140788</xdr:rowOff>
    </xdr:from>
    <xdr:to>
      <xdr:col>20</xdr:col>
      <xdr:colOff>38100</xdr:colOff>
      <xdr:row>84</xdr:row>
      <xdr:rowOff>70938</xdr:rowOff>
    </xdr:to>
    <xdr:sp macro="" textlink="">
      <xdr:nvSpPr>
        <xdr:cNvPr id="306" name="楕円 305">
          <a:extLst>
            <a:ext uri="{FF2B5EF4-FFF2-40B4-BE49-F238E27FC236}">
              <a16:creationId xmlns:a16="http://schemas.microsoft.com/office/drawing/2014/main" id="{0712426D-7813-4B8E-AEB8-EA7B52C0113B}"/>
            </a:ext>
          </a:extLst>
        </xdr:cNvPr>
        <xdr:cNvSpPr/>
      </xdr:nvSpPr>
      <xdr:spPr>
        <a:xfrm>
          <a:off x="3388360" y="14367328"/>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20138</xdr:rowOff>
    </xdr:from>
    <xdr:to>
      <xdr:col>24</xdr:col>
      <xdr:colOff>63500</xdr:colOff>
      <xdr:row>84</xdr:row>
      <xdr:rowOff>21771</xdr:rowOff>
    </xdr:to>
    <xdr:cxnSp macro="">
      <xdr:nvCxnSpPr>
        <xdr:cNvPr id="307" name="直線コネクタ 306">
          <a:extLst>
            <a:ext uri="{FF2B5EF4-FFF2-40B4-BE49-F238E27FC236}">
              <a16:creationId xmlns:a16="http://schemas.microsoft.com/office/drawing/2014/main" id="{BADF6F16-EA11-4E98-B685-79E2016BB318}"/>
            </a:ext>
          </a:extLst>
        </xdr:cNvPr>
        <xdr:cNvCxnSpPr/>
      </xdr:nvCxnSpPr>
      <xdr:spPr>
        <a:xfrm>
          <a:off x="3431540" y="14418128"/>
          <a:ext cx="74295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134257</xdr:rowOff>
    </xdr:from>
    <xdr:to>
      <xdr:col>15</xdr:col>
      <xdr:colOff>101600</xdr:colOff>
      <xdr:row>84</xdr:row>
      <xdr:rowOff>64407</xdr:rowOff>
    </xdr:to>
    <xdr:sp macro="" textlink="">
      <xdr:nvSpPr>
        <xdr:cNvPr id="308" name="楕円 307">
          <a:extLst>
            <a:ext uri="{FF2B5EF4-FFF2-40B4-BE49-F238E27FC236}">
              <a16:creationId xmlns:a16="http://schemas.microsoft.com/office/drawing/2014/main" id="{E859F763-D60C-4A0F-82E0-446FE9782152}"/>
            </a:ext>
          </a:extLst>
        </xdr:cNvPr>
        <xdr:cNvSpPr/>
      </xdr:nvSpPr>
      <xdr:spPr>
        <a:xfrm>
          <a:off x="2571750" y="14360797"/>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13607</xdr:rowOff>
    </xdr:from>
    <xdr:to>
      <xdr:col>19</xdr:col>
      <xdr:colOff>177800</xdr:colOff>
      <xdr:row>84</xdr:row>
      <xdr:rowOff>20138</xdr:rowOff>
    </xdr:to>
    <xdr:cxnSp macro="">
      <xdr:nvCxnSpPr>
        <xdr:cNvPr id="309" name="直線コネクタ 308">
          <a:extLst>
            <a:ext uri="{FF2B5EF4-FFF2-40B4-BE49-F238E27FC236}">
              <a16:creationId xmlns:a16="http://schemas.microsoft.com/office/drawing/2014/main" id="{3692C496-15B4-446E-853F-9578074E19AF}"/>
            </a:ext>
          </a:extLst>
        </xdr:cNvPr>
        <xdr:cNvCxnSpPr/>
      </xdr:nvCxnSpPr>
      <xdr:spPr>
        <a:xfrm>
          <a:off x="2626360" y="14419217"/>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130992</xdr:rowOff>
    </xdr:from>
    <xdr:to>
      <xdr:col>10</xdr:col>
      <xdr:colOff>165100</xdr:colOff>
      <xdr:row>84</xdr:row>
      <xdr:rowOff>61142</xdr:rowOff>
    </xdr:to>
    <xdr:sp macro="" textlink="">
      <xdr:nvSpPr>
        <xdr:cNvPr id="310" name="楕円 309">
          <a:extLst>
            <a:ext uri="{FF2B5EF4-FFF2-40B4-BE49-F238E27FC236}">
              <a16:creationId xmlns:a16="http://schemas.microsoft.com/office/drawing/2014/main" id="{593B750F-E3A6-4ECA-B85F-4C18131281F9}"/>
            </a:ext>
          </a:extLst>
        </xdr:cNvPr>
        <xdr:cNvSpPr/>
      </xdr:nvSpPr>
      <xdr:spPr>
        <a:xfrm>
          <a:off x="1774190" y="14365152"/>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10342</xdr:rowOff>
    </xdr:from>
    <xdr:to>
      <xdr:col>15</xdr:col>
      <xdr:colOff>50800</xdr:colOff>
      <xdr:row>84</xdr:row>
      <xdr:rowOff>13607</xdr:rowOff>
    </xdr:to>
    <xdr:cxnSp macro="">
      <xdr:nvCxnSpPr>
        <xdr:cNvPr id="311" name="直線コネクタ 310">
          <a:extLst>
            <a:ext uri="{FF2B5EF4-FFF2-40B4-BE49-F238E27FC236}">
              <a16:creationId xmlns:a16="http://schemas.microsoft.com/office/drawing/2014/main" id="{076DE906-18D7-4E25-993D-C5D4369809FF}"/>
            </a:ext>
          </a:extLst>
        </xdr:cNvPr>
        <xdr:cNvCxnSpPr/>
      </xdr:nvCxnSpPr>
      <xdr:spPr>
        <a:xfrm>
          <a:off x="1828800" y="14414047"/>
          <a:ext cx="797560" cy="5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160382</xdr:rowOff>
    </xdr:from>
    <xdr:to>
      <xdr:col>6</xdr:col>
      <xdr:colOff>38100</xdr:colOff>
      <xdr:row>84</xdr:row>
      <xdr:rowOff>90532</xdr:rowOff>
    </xdr:to>
    <xdr:sp macro="" textlink="">
      <xdr:nvSpPr>
        <xdr:cNvPr id="312" name="楕円 311">
          <a:extLst>
            <a:ext uri="{FF2B5EF4-FFF2-40B4-BE49-F238E27FC236}">
              <a16:creationId xmlns:a16="http://schemas.microsoft.com/office/drawing/2014/main" id="{421CEF2A-4553-435C-9D56-EF1CE1AC53E4}"/>
            </a:ext>
          </a:extLst>
        </xdr:cNvPr>
        <xdr:cNvSpPr/>
      </xdr:nvSpPr>
      <xdr:spPr>
        <a:xfrm>
          <a:off x="988060" y="14392637"/>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10342</xdr:rowOff>
    </xdr:from>
    <xdr:to>
      <xdr:col>10</xdr:col>
      <xdr:colOff>114300</xdr:colOff>
      <xdr:row>84</xdr:row>
      <xdr:rowOff>39732</xdr:rowOff>
    </xdr:to>
    <xdr:cxnSp macro="">
      <xdr:nvCxnSpPr>
        <xdr:cNvPr id="313" name="直線コネクタ 312">
          <a:extLst>
            <a:ext uri="{FF2B5EF4-FFF2-40B4-BE49-F238E27FC236}">
              <a16:creationId xmlns:a16="http://schemas.microsoft.com/office/drawing/2014/main" id="{81090D6E-6E93-4242-BDDD-A34A6242302F}"/>
            </a:ext>
          </a:extLst>
        </xdr:cNvPr>
        <xdr:cNvCxnSpPr/>
      </xdr:nvCxnSpPr>
      <xdr:spPr>
        <a:xfrm flipV="1">
          <a:off x="1031240" y="14414047"/>
          <a:ext cx="797560" cy="27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100528</xdr:rowOff>
    </xdr:from>
    <xdr:ext cx="405111" cy="259045"/>
    <xdr:sp macro="" textlink="">
      <xdr:nvSpPr>
        <xdr:cNvPr id="314" name="n_1aveValue【公営住宅】&#10;有形固定資産減価償却率">
          <a:extLst>
            <a:ext uri="{FF2B5EF4-FFF2-40B4-BE49-F238E27FC236}">
              <a16:creationId xmlns:a16="http://schemas.microsoft.com/office/drawing/2014/main" id="{7092A4E0-4B65-4750-9205-297A870AF595}"/>
            </a:ext>
          </a:extLst>
        </xdr:cNvPr>
        <xdr:cNvSpPr txBox="1"/>
      </xdr:nvSpPr>
      <xdr:spPr>
        <a:xfrm>
          <a:off x="3239144" y="139841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100528</xdr:rowOff>
    </xdr:from>
    <xdr:ext cx="405111" cy="259045"/>
    <xdr:sp macro="" textlink="">
      <xdr:nvSpPr>
        <xdr:cNvPr id="315" name="n_2aveValue【公営住宅】&#10;有形固定資産減価償却率">
          <a:extLst>
            <a:ext uri="{FF2B5EF4-FFF2-40B4-BE49-F238E27FC236}">
              <a16:creationId xmlns:a16="http://schemas.microsoft.com/office/drawing/2014/main" id="{C106284E-D019-4B2D-A5F5-E42DF8114733}"/>
            </a:ext>
          </a:extLst>
        </xdr:cNvPr>
        <xdr:cNvSpPr txBox="1"/>
      </xdr:nvSpPr>
      <xdr:spPr>
        <a:xfrm>
          <a:off x="2439044" y="139841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76035</xdr:rowOff>
    </xdr:from>
    <xdr:ext cx="405111" cy="259045"/>
    <xdr:sp macro="" textlink="">
      <xdr:nvSpPr>
        <xdr:cNvPr id="316" name="n_3aveValue【公営住宅】&#10;有形固定資産減価償却率">
          <a:extLst>
            <a:ext uri="{FF2B5EF4-FFF2-40B4-BE49-F238E27FC236}">
              <a16:creationId xmlns:a16="http://schemas.microsoft.com/office/drawing/2014/main" id="{DD80D3D4-68B3-4597-BE62-A608E54A4EAA}"/>
            </a:ext>
          </a:extLst>
        </xdr:cNvPr>
        <xdr:cNvSpPr txBox="1"/>
      </xdr:nvSpPr>
      <xdr:spPr>
        <a:xfrm>
          <a:off x="1641484" y="13963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85833</xdr:rowOff>
    </xdr:from>
    <xdr:ext cx="405111" cy="259045"/>
    <xdr:sp macro="" textlink="">
      <xdr:nvSpPr>
        <xdr:cNvPr id="317" name="n_4aveValue【公営住宅】&#10;有形固定資産減価償却率">
          <a:extLst>
            <a:ext uri="{FF2B5EF4-FFF2-40B4-BE49-F238E27FC236}">
              <a16:creationId xmlns:a16="http://schemas.microsoft.com/office/drawing/2014/main" id="{800A4666-C9DD-4AAE-8A73-9209BDE2C531}"/>
            </a:ext>
          </a:extLst>
        </xdr:cNvPr>
        <xdr:cNvSpPr txBox="1"/>
      </xdr:nvSpPr>
      <xdr:spPr>
        <a:xfrm>
          <a:off x="855354" y="13975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62065</xdr:rowOff>
    </xdr:from>
    <xdr:ext cx="405111" cy="259045"/>
    <xdr:sp macro="" textlink="">
      <xdr:nvSpPr>
        <xdr:cNvPr id="318" name="n_1mainValue【公営住宅】&#10;有形固定資産減価償却率">
          <a:extLst>
            <a:ext uri="{FF2B5EF4-FFF2-40B4-BE49-F238E27FC236}">
              <a16:creationId xmlns:a16="http://schemas.microsoft.com/office/drawing/2014/main" id="{345907A1-C12B-49DF-97CE-59AFF4AEB459}"/>
            </a:ext>
          </a:extLst>
        </xdr:cNvPr>
        <xdr:cNvSpPr txBox="1"/>
      </xdr:nvSpPr>
      <xdr:spPr>
        <a:xfrm>
          <a:off x="3239144" y="14460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55534</xdr:rowOff>
    </xdr:from>
    <xdr:ext cx="405111" cy="259045"/>
    <xdr:sp macro="" textlink="">
      <xdr:nvSpPr>
        <xdr:cNvPr id="319" name="n_2mainValue【公営住宅】&#10;有形固定資産減価償却率">
          <a:extLst>
            <a:ext uri="{FF2B5EF4-FFF2-40B4-BE49-F238E27FC236}">
              <a16:creationId xmlns:a16="http://schemas.microsoft.com/office/drawing/2014/main" id="{C2F25CE1-5D3E-4AD6-B73F-F19A7BF32EB6}"/>
            </a:ext>
          </a:extLst>
        </xdr:cNvPr>
        <xdr:cNvSpPr txBox="1"/>
      </xdr:nvSpPr>
      <xdr:spPr>
        <a:xfrm>
          <a:off x="2439044" y="14461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52269</xdr:rowOff>
    </xdr:from>
    <xdr:ext cx="405111" cy="259045"/>
    <xdr:sp macro="" textlink="">
      <xdr:nvSpPr>
        <xdr:cNvPr id="320" name="n_3mainValue【公営住宅】&#10;有形固定資産減価償却率">
          <a:extLst>
            <a:ext uri="{FF2B5EF4-FFF2-40B4-BE49-F238E27FC236}">
              <a16:creationId xmlns:a16="http://schemas.microsoft.com/office/drawing/2014/main" id="{57E5966C-17CD-4253-99A8-DDFE2C4E2B06}"/>
            </a:ext>
          </a:extLst>
        </xdr:cNvPr>
        <xdr:cNvSpPr txBox="1"/>
      </xdr:nvSpPr>
      <xdr:spPr>
        <a:xfrm>
          <a:off x="1641484" y="14457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81659</xdr:rowOff>
    </xdr:from>
    <xdr:ext cx="405111" cy="259045"/>
    <xdr:sp macro="" textlink="">
      <xdr:nvSpPr>
        <xdr:cNvPr id="321" name="n_4mainValue【公営住宅】&#10;有形固定資産減価償却率">
          <a:extLst>
            <a:ext uri="{FF2B5EF4-FFF2-40B4-BE49-F238E27FC236}">
              <a16:creationId xmlns:a16="http://schemas.microsoft.com/office/drawing/2014/main" id="{11F45BAE-E131-4255-935C-0F67DCE8771B}"/>
            </a:ext>
          </a:extLst>
        </xdr:cNvPr>
        <xdr:cNvSpPr txBox="1"/>
      </xdr:nvSpPr>
      <xdr:spPr>
        <a:xfrm>
          <a:off x="855354" y="14485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B0EB1BDD-940D-4935-BFE8-0DBFA70D556F}"/>
            </a:ext>
          </a:extLst>
        </xdr:cNvPr>
        <xdr:cNvSpPr/>
      </xdr:nvSpPr>
      <xdr:spPr>
        <a:xfrm>
          <a:off x="5960110" y="1181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77F0CEF6-FEB0-4292-A6BC-D95E318B987A}"/>
            </a:ext>
          </a:extLst>
        </xdr:cNvPr>
        <xdr:cNvSpPr/>
      </xdr:nvSpPr>
      <xdr:spPr>
        <a:xfrm>
          <a:off x="60604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8317A449-19DF-4196-B655-78033BC22C5D}"/>
            </a:ext>
          </a:extLst>
        </xdr:cNvPr>
        <xdr:cNvSpPr/>
      </xdr:nvSpPr>
      <xdr:spPr>
        <a:xfrm>
          <a:off x="60604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713ACE08-D120-4A8A-8966-47449F41C218}"/>
            </a:ext>
          </a:extLst>
        </xdr:cNvPr>
        <xdr:cNvSpPr/>
      </xdr:nvSpPr>
      <xdr:spPr>
        <a:xfrm>
          <a:off x="69888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8A2B0FD8-A27E-4FCA-A6BA-F23049309B23}"/>
            </a:ext>
          </a:extLst>
        </xdr:cNvPr>
        <xdr:cNvSpPr/>
      </xdr:nvSpPr>
      <xdr:spPr>
        <a:xfrm>
          <a:off x="69888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BC317EA9-0B2F-46E0-BD5B-E69D57622C32}"/>
            </a:ext>
          </a:extLst>
        </xdr:cNvPr>
        <xdr:cNvSpPr/>
      </xdr:nvSpPr>
      <xdr:spPr>
        <a:xfrm>
          <a:off x="80175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899D9C3F-AC87-4181-89A6-140E14B0BBE9}"/>
            </a:ext>
          </a:extLst>
        </xdr:cNvPr>
        <xdr:cNvSpPr/>
      </xdr:nvSpPr>
      <xdr:spPr>
        <a:xfrm>
          <a:off x="80175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C7B2854E-41FF-46D1-92D7-06E7A28F3C77}"/>
            </a:ext>
          </a:extLst>
        </xdr:cNvPr>
        <xdr:cNvSpPr/>
      </xdr:nvSpPr>
      <xdr:spPr>
        <a:xfrm>
          <a:off x="5960110" y="1295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E6F5B9AF-0EEE-4D85-97A6-E2B9BBFE274E}"/>
            </a:ext>
          </a:extLst>
        </xdr:cNvPr>
        <xdr:cNvSpPr txBox="1"/>
      </xdr:nvSpPr>
      <xdr:spPr>
        <a:xfrm>
          <a:off x="592201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F397D5F9-BB2E-4AE2-B095-33AB36A41A5A}"/>
            </a:ext>
          </a:extLst>
        </xdr:cNvPr>
        <xdr:cNvCxnSpPr/>
      </xdr:nvCxnSpPr>
      <xdr:spPr>
        <a:xfrm>
          <a:off x="5960110" y="1524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2" name="直線コネクタ 331">
          <a:extLst>
            <a:ext uri="{FF2B5EF4-FFF2-40B4-BE49-F238E27FC236}">
              <a16:creationId xmlns:a16="http://schemas.microsoft.com/office/drawing/2014/main" id="{F13308F2-9121-462F-803C-3B88BA345D4E}"/>
            </a:ext>
          </a:extLst>
        </xdr:cNvPr>
        <xdr:cNvCxnSpPr/>
      </xdr:nvCxnSpPr>
      <xdr:spPr>
        <a:xfrm>
          <a:off x="5960110" y="1491723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3" name="テキスト ボックス 332">
          <a:extLst>
            <a:ext uri="{FF2B5EF4-FFF2-40B4-BE49-F238E27FC236}">
              <a16:creationId xmlns:a16="http://schemas.microsoft.com/office/drawing/2014/main" id="{4FCD69B4-4B68-4F07-B180-9F954B4769CC}"/>
            </a:ext>
          </a:extLst>
        </xdr:cNvPr>
        <xdr:cNvSpPr txBox="1"/>
      </xdr:nvSpPr>
      <xdr:spPr>
        <a:xfrm>
          <a:off x="5527221" y="1476739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4" name="直線コネクタ 333">
          <a:extLst>
            <a:ext uri="{FF2B5EF4-FFF2-40B4-BE49-F238E27FC236}">
              <a16:creationId xmlns:a16="http://schemas.microsoft.com/office/drawing/2014/main" id="{22F678B5-1870-4813-83FF-A4C2852B3332}"/>
            </a:ext>
          </a:extLst>
        </xdr:cNvPr>
        <xdr:cNvCxnSpPr/>
      </xdr:nvCxnSpPr>
      <xdr:spPr>
        <a:xfrm>
          <a:off x="5960110" y="1459066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5" name="テキスト ボックス 334">
          <a:extLst>
            <a:ext uri="{FF2B5EF4-FFF2-40B4-BE49-F238E27FC236}">
              <a16:creationId xmlns:a16="http://schemas.microsoft.com/office/drawing/2014/main" id="{D7D403C2-0BBB-464C-92D2-40B931212DF5}"/>
            </a:ext>
          </a:extLst>
        </xdr:cNvPr>
        <xdr:cNvSpPr txBox="1"/>
      </xdr:nvSpPr>
      <xdr:spPr>
        <a:xfrm>
          <a:off x="5527221" y="1444653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6" name="直線コネクタ 335">
          <a:extLst>
            <a:ext uri="{FF2B5EF4-FFF2-40B4-BE49-F238E27FC236}">
              <a16:creationId xmlns:a16="http://schemas.microsoft.com/office/drawing/2014/main" id="{ABE8D135-B429-4ED4-9189-517B5F68473D}"/>
            </a:ext>
          </a:extLst>
        </xdr:cNvPr>
        <xdr:cNvCxnSpPr/>
      </xdr:nvCxnSpPr>
      <xdr:spPr>
        <a:xfrm>
          <a:off x="5960110" y="1425838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7" name="テキスト ボックス 336">
          <a:extLst>
            <a:ext uri="{FF2B5EF4-FFF2-40B4-BE49-F238E27FC236}">
              <a16:creationId xmlns:a16="http://schemas.microsoft.com/office/drawing/2014/main" id="{F98AA3B6-1514-445F-AC2A-8DFC5A9DA751}"/>
            </a:ext>
          </a:extLst>
        </xdr:cNvPr>
        <xdr:cNvSpPr txBox="1"/>
      </xdr:nvSpPr>
      <xdr:spPr>
        <a:xfrm>
          <a:off x="5527221" y="1411425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8" name="直線コネクタ 337">
          <a:extLst>
            <a:ext uri="{FF2B5EF4-FFF2-40B4-BE49-F238E27FC236}">
              <a16:creationId xmlns:a16="http://schemas.microsoft.com/office/drawing/2014/main" id="{36EA4DD2-B358-43C6-9739-AEFB0E2AB20E}"/>
            </a:ext>
          </a:extLst>
        </xdr:cNvPr>
        <xdr:cNvCxnSpPr/>
      </xdr:nvCxnSpPr>
      <xdr:spPr>
        <a:xfrm>
          <a:off x="5960110" y="1393561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9" name="テキスト ボックス 338">
          <a:extLst>
            <a:ext uri="{FF2B5EF4-FFF2-40B4-BE49-F238E27FC236}">
              <a16:creationId xmlns:a16="http://schemas.microsoft.com/office/drawing/2014/main" id="{9B75DF72-7AB1-4137-A20D-298C4957101D}"/>
            </a:ext>
          </a:extLst>
        </xdr:cNvPr>
        <xdr:cNvSpPr txBox="1"/>
      </xdr:nvSpPr>
      <xdr:spPr>
        <a:xfrm>
          <a:off x="55272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0" name="直線コネクタ 339">
          <a:extLst>
            <a:ext uri="{FF2B5EF4-FFF2-40B4-BE49-F238E27FC236}">
              <a16:creationId xmlns:a16="http://schemas.microsoft.com/office/drawing/2014/main" id="{679947F9-695D-46D4-B5F5-884FD5FB7EF3}"/>
            </a:ext>
          </a:extLst>
        </xdr:cNvPr>
        <xdr:cNvCxnSpPr/>
      </xdr:nvCxnSpPr>
      <xdr:spPr>
        <a:xfrm>
          <a:off x="5960110" y="1360333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41" name="テキスト ボックス 340">
          <a:extLst>
            <a:ext uri="{FF2B5EF4-FFF2-40B4-BE49-F238E27FC236}">
              <a16:creationId xmlns:a16="http://schemas.microsoft.com/office/drawing/2014/main" id="{6DEA2945-A25B-4878-937C-27DD1206539E}"/>
            </a:ext>
          </a:extLst>
        </xdr:cNvPr>
        <xdr:cNvSpPr txBox="1"/>
      </xdr:nvSpPr>
      <xdr:spPr>
        <a:xfrm>
          <a:off x="5485961" y="1346873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2" name="直線コネクタ 341">
          <a:extLst>
            <a:ext uri="{FF2B5EF4-FFF2-40B4-BE49-F238E27FC236}">
              <a16:creationId xmlns:a16="http://schemas.microsoft.com/office/drawing/2014/main" id="{2AE0DC8E-8CC5-4896-97D5-5C475BC2286D}"/>
            </a:ext>
          </a:extLst>
        </xdr:cNvPr>
        <xdr:cNvCxnSpPr/>
      </xdr:nvCxnSpPr>
      <xdr:spPr>
        <a:xfrm>
          <a:off x="5960110" y="1328057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3" name="テキスト ボックス 342">
          <a:extLst>
            <a:ext uri="{FF2B5EF4-FFF2-40B4-BE49-F238E27FC236}">
              <a16:creationId xmlns:a16="http://schemas.microsoft.com/office/drawing/2014/main" id="{E5FD5908-D80F-4B1E-8585-C035DD4E81B5}"/>
            </a:ext>
          </a:extLst>
        </xdr:cNvPr>
        <xdr:cNvSpPr txBox="1"/>
      </xdr:nvSpPr>
      <xdr:spPr>
        <a:xfrm>
          <a:off x="5485961" y="1313644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a:extLst>
            <a:ext uri="{FF2B5EF4-FFF2-40B4-BE49-F238E27FC236}">
              <a16:creationId xmlns:a16="http://schemas.microsoft.com/office/drawing/2014/main" id="{9BFA6065-8F31-4F7F-83C5-06B6FCCBB357}"/>
            </a:ext>
          </a:extLst>
        </xdr:cNvPr>
        <xdr:cNvCxnSpPr/>
      </xdr:nvCxnSpPr>
      <xdr:spPr>
        <a:xfrm>
          <a:off x="5960110" y="1295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5" name="テキスト ボックス 344">
          <a:extLst>
            <a:ext uri="{FF2B5EF4-FFF2-40B4-BE49-F238E27FC236}">
              <a16:creationId xmlns:a16="http://schemas.microsoft.com/office/drawing/2014/main" id="{8815529A-AA55-4D0D-8BB1-B94E1E418CE1}"/>
            </a:ext>
          </a:extLst>
        </xdr:cNvPr>
        <xdr:cNvSpPr txBox="1"/>
      </xdr:nvSpPr>
      <xdr:spPr>
        <a:xfrm>
          <a:off x="5485961" y="1281368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公営住宅】&#10;一人当たり面積グラフ枠">
          <a:extLst>
            <a:ext uri="{FF2B5EF4-FFF2-40B4-BE49-F238E27FC236}">
              <a16:creationId xmlns:a16="http://schemas.microsoft.com/office/drawing/2014/main" id="{C5E74C28-36CB-4C74-AA11-B6B6D4351C0D}"/>
            </a:ext>
          </a:extLst>
        </xdr:cNvPr>
        <xdr:cNvSpPr/>
      </xdr:nvSpPr>
      <xdr:spPr>
        <a:xfrm>
          <a:off x="5960110" y="1295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6314</xdr:rowOff>
    </xdr:from>
    <xdr:to>
      <xdr:col>54</xdr:col>
      <xdr:colOff>189865</xdr:colOff>
      <xdr:row>86</xdr:row>
      <xdr:rowOff>150332</xdr:rowOff>
    </xdr:to>
    <xdr:cxnSp macro="">
      <xdr:nvCxnSpPr>
        <xdr:cNvPr id="347" name="直線コネクタ 346">
          <a:extLst>
            <a:ext uri="{FF2B5EF4-FFF2-40B4-BE49-F238E27FC236}">
              <a16:creationId xmlns:a16="http://schemas.microsoft.com/office/drawing/2014/main" id="{F20B18AA-7949-4F61-8EBD-DC626C4F7015}"/>
            </a:ext>
          </a:extLst>
        </xdr:cNvPr>
        <xdr:cNvCxnSpPr/>
      </xdr:nvCxnSpPr>
      <xdr:spPr>
        <a:xfrm flipV="1">
          <a:off x="9429115" y="13381319"/>
          <a:ext cx="0" cy="1513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154159</xdr:rowOff>
    </xdr:from>
    <xdr:ext cx="469744" cy="259045"/>
    <xdr:sp macro="" textlink="">
      <xdr:nvSpPr>
        <xdr:cNvPr id="348" name="【公営住宅】&#10;一人当たり面積最小値テキスト">
          <a:extLst>
            <a:ext uri="{FF2B5EF4-FFF2-40B4-BE49-F238E27FC236}">
              <a16:creationId xmlns:a16="http://schemas.microsoft.com/office/drawing/2014/main" id="{3EDB2451-4342-4994-8AD9-9A2F37014780}"/>
            </a:ext>
          </a:extLst>
        </xdr:cNvPr>
        <xdr:cNvSpPr txBox="1"/>
      </xdr:nvSpPr>
      <xdr:spPr>
        <a:xfrm>
          <a:off x="9467850" y="14898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150332</xdr:rowOff>
    </xdr:from>
    <xdr:to>
      <xdr:col>55</xdr:col>
      <xdr:colOff>88900</xdr:colOff>
      <xdr:row>86</xdr:row>
      <xdr:rowOff>150332</xdr:rowOff>
    </xdr:to>
    <xdr:cxnSp macro="">
      <xdr:nvCxnSpPr>
        <xdr:cNvPr id="349" name="直線コネクタ 348">
          <a:extLst>
            <a:ext uri="{FF2B5EF4-FFF2-40B4-BE49-F238E27FC236}">
              <a16:creationId xmlns:a16="http://schemas.microsoft.com/office/drawing/2014/main" id="{58393904-C787-473F-8796-4957C56D956F}"/>
            </a:ext>
          </a:extLst>
        </xdr:cNvPr>
        <xdr:cNvCxnSpPr/>
      </xdr:nvCxnSpPr>
      <xdr:spPr>
        <a:xfrm>
          <a:off x="9356090" y="14895032"/>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124441</xdr:rowOff>
    </xdr:from>
    <xdr:ext cx="534377" cy="259045"/>
    <xdr:sp macro="" textlink="">
      <xdr:nvSpPr>
        <xdr:cNvPr id="350" name="【公営住宅】&#10;一人当たり面積最大値テキスト">
          <a:extLst>
            <a:ext uri="{FF2B5EF4-FFF2-40B4-BE49-F238E27FC236}">
              <a16:creationId xmlns:a16="http://schemas.microsoft.com/office/drawing/2014/main" id="{A74A6AD8-1AC8-4751-887B-EAA22C333BE9}"/>
            </a:ext>
          </a:extLst>
        </xdr:cNvPr>
        <xdr:cNvSpPr txBox="1"/>
      </xdr:nvSpPr>
      <xdr:spPr>
        <a:xfrm>
          <a:off x="9467850" y="13156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6314</xdr:rowOff>
    </xdr:from>
    <xdr:to>
      <xdr:col>55</xdr:col>
      <xdr:colOff>88900</xdr:colOff>
      <xdr:row>78</xdr:row>
      <xdr:rowOff>6314</xdr:rowOff>
    </xdr:to>
    <xdr:cxnSp macro="">
      <xdr:nvCxnSpPr>
        <xdr:cNvPr id="351" name="直線コネクタ 350">
          <a:extLst>
            <a:ext uri="{FF2B5EF4-FFF2-40B4-BE49-F238E27FC236}">
              <a16:creationId xmlns:a16="http://schemas.microsoft.com/office/drawing/2014/main" id="{C0BA2272-5AC1-4860-9406-D1BBBD4D33A1}"/>
            </a:ext>
          </a:extLst>
        </xdr:cNvPr>
        <xdr:cNvCxnSpPr/>
      </xdr:nvCxnSpPr>
      <xdr:spPr>
        <a:xfrm>
          <a:off x="9356090" y="13381319"/>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99294</xdr:rowOff>
    </xdr:from>
    <xdr:ext cx="469744" cy="259045"/>
    <xdr:sp macro="" textlink="">
      <xdr:nvSpPr>
        <xdr:cNvPr id="352" name="【公営住宅】&#10;一人当たり面積平均値テキスト">
          <a:extLst>
            <a:ext uri="{FF2B5EF4-FFF2-40B4-BE49-F238E27FC236}">
              <a16:creationId xmlns:a16="http://schemas.microsoft.com/office/drawing/2014/main" id="{15529D60-116D-4D9D-AED2-04EDA6FE1DB9}"/>
            </a:ext>
          </a:extLst>
        </xdr:cNvPr>
        <xdr:cNvSpPr txBox="1"/>
      </xdr:nvSpPr>
      <xdr:spPr>
        <a:xfrm>
          <a:off x="9467850" y="143258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120867</xdr:rowOff>
    </xdr:from>
    <xdr:to>
      <xdr:col>55</xdr:col>
      <xdr:colOff>50800</xdr:colOff>
      <xdr:row>84</xdr:row>
      <xdr:rowOff>51017</xdr:rowOff>
    </xdr:to>
    <xdr:sp macro="" textlink="">
      <xdr:nvSpPr>
        <xdr:cNvPr id="353" name="フローチャート: 判断 352">
          <a:extLst>
            <a:ext uri="{FF2B5EF4-FFF2-40B4-BE49-F238E27FC236}">
              <a16:creationId xmlns:a16="http://schemas.microsoft.com/office/drawing/2014/main" id="{B36F6F73-2A91-495B-BAAF-AAF47A0DA718}"/>
            </a:ext>
          </a:extLst>
        </xdr:cNvPr>
        <xdr:cNvSpPr/>
      </xdr:nvSpPr>
      <xdr:spPr>
        <a:xfrm>
          <a:off x="9394190" y="14353122"/>
          <a:ext cx="9017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136544</xdr:rowOff>
    </xdr:from>
    <xdr:to>
      <xdr:col>50</xdr:col>
      <xdr:colOff>165100</xdr:colOff>
      <xdr:row>84</xdr:row>
      <xdr:rowOff>66694</xdr:rowOff>
    </xdr:to>
    <xdr:sp macro="" textlink="">
      <xdr:nvSpPr>
        <xdr:cNvPr id="354" name="フローチャート: 判断 353">
          <a:extLst>
            <a:ext uri="{FF2B5EF4-FFF2-40B4-BE49-F238E27FC236}">
              <a16:creationId xmlns:a16="http://schemas.microsoft.com/office/drawing/2014/main" id="{C647860A-3830-4554-B386-CA3F0CAF93E9}"/>
            </a:ext>
          </a:extLst>
        </xdr:cNvPr>
        <xdr:cNvSpPr/>
      </xdr:nvSpPr>
      <xdr:spPr>
        <a:xfrm>
          <a:off x="8632190" y="14363084"/>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109438</xdr:rowOff>
    </xdr:from>
    <xdr:to>
      <xdr:col>46</xdr:col>
      <xdr:colOff>38100</xdr:colOff>
      <xdr:row>84</xdr:row>
      <xdr:rowOff>39588</xdr:rowOff>
    </xdr:to>
    <xdr:sp macro="" textlink="">
      <xdr:nvSpPr>
        <xdr:cNvPr id="355" name="フローチャート: 判断 354">
          <a:extLst>
            <a:ext uri="{FF2B5EF4-FFF2-40B4-BE49-F238E27FC236}">
              <a16:creationId xmlns:a16="http://schemas.microsoft.com/office/drawing/2014/main" id="{E988995A-261B-46CA-B4B1-567D95BA58E3}"/>
            </a:ext>
          </a:extLst>
        </xdr:cNvPr>
        <xdr:cNvSpPr/>
      </xdr:nvSpPr>
      <xdr:spPr>
        <a:xfrm>
          <a:off x="7846060" y="14337883"/>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112703</xdr:rowOff>
    </xdr:from>
    <xdr:to>
      <xdr:col>41</xdr:col>
      <xdr:colOff>101600</xdr:colOff>
      <xdr:row>84</xdr:row>
      <xdr:rowOff>42853</xdr:rowOff>
    </xdr:to>
    <xdr:sp macro="" textlink="">
      <xdr:nvSpPr>
        <xdr:cNvPr id="356" name="フローチャート: 判断 355">
          <a:extLst>
            <a:ext uri="{FF2B5EF4-FFF2-40B4-BE49-F238E27FC236}">
              <a16:creationId xmlns:a16="http://schemas.microsoft.com/office/drawing/2014/main" id="{5E3070F5-3C2C-4A12-B272-32F30943D2D9}"/>
            </a:ext>
          </a:extLst>
        </xdr:cNvPr>
        <xdr:cNvSpPr/>
      </xdr:nvSpPr>
      <xdr:spPr>
        <a:xfrm>
          <a:off x="7029450" y="14343053"/>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140571</xdr:rowOff>
    </xdr:from>
    <xdr:to>
      <xdr:col>36</xdr:col>
      <xdr:colOff>165100</xdr:colOff>
      <xdr:row>84</xdr:row>
      <xdr:rowOff>70721</xdr:rowOff>
    </xdr:to>
    <xdr:sp macro="" textlink="">
      <xdr:nvSpPr>
        <xdr:cNvPr id="357" name="フローチャート: 判断 356">
          <a:extLst>
            <a:ext uri="{FF2B5EF4-FFF2-40B4-BE49-F238E27FC236}">
              <a16:creationId xmlns:a16="http://schemas.microsoft.com/office/drawing/2014/main" id="{E1C8AAA1-8B24-4851-8C63-BF162633F94C}"/>
            </a:ext>
          </a:extLst>
        </xdr:cNvPr>
        <xdr:cNvSpPr/>
      </xdr:nvSpPr>
      <xdr:spPr>
        <a:xfrm>
          <a:off x="6231890" y="14367111"/>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F961E6BD-9AFC-466E-AE52-EB984C44245F}"/>
            </a:ext>
          </a:extLst>
        </xdr:cNvPr>
        <xdr:cNvSpPr txBox="1"/>
      </xdr:nvSpPr>
      <xdr:spPr>
        <a:xfrm>
          <a:off x="92583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8AAA95AE-F135-4F72-A4BF-743F75150084}"/>
            </a:ext>
          </a:extLst>
        </xdr:cNvPr>
        <xdr:cNvSpPr txBox="1"/>
      </xdr:nvSpPr>
      <xdr:spPr>
        <a:xfrm>
          <a:off x="85153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3B4C222C-FB53-4A6C-B991-73F1CB8E41EE}"/>
            </a:ext>
          </a:extLst>
        </xdr:cNvPr>
        <xdr:cNvSpPr txBox="1"/>
      </xdr:nvSpPr>
      <xdr:spPr>
        <a:xfrm>
          <a:off x="77177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8E537AAE-00BB-402A-9372-326308469776}"/>
            </a:ext>
          </a:extLst>
        </xdr:cNvPr>
        <xdr:cNvSpPr txBox="1"/>
      </xdr:nvSpPr>
      <xdr:spPr>
        <a:xfrm>
          <a:off x="6912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B0F21D61-8344-4416-AB0D-FC55E05D26C1}"/>
            </a:ext>
          </a:extLst>
        </xdr:cNvPr>
        <xdr:cNvSpPr txBox="1"/>
      </xdr:nvSpPr>
      <xdr:spPr>
        <a:xfrm>
          <a:off x="6115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147755</xdr:rowOff>
    </xdr:from>
    <xdr:to>
      <xdr:col>55</xdr:col>
      <xdr:colOff>50800</xdr:colOff>
      <xdr:row>82</xdr:row>
      <xdr:rowOff>77905</xdr:rowOff>
    </xdr:to>
    <xdr:sp macro="" textlink="">
      <xdr:nvSpPr>
        <xdr:cNvPr id="363" name="楕円 362">
          <a:extLst>
            <a:ext uri="{FF2B5EF4-FFF2-40B4-BE49-F238E27FC236}">
              <a16:creationId xmlns:a16="http://schemas.microsoft.com/office/drawing/2014/main" id="{B1709A78-012D-4BC0-9C23-BC79F83E7335}"/>
            </a:ext>
          </a:extLst>
        </xdr:cNvPr>
        <xdr:cNvSpPr/>
      </xdr:nvSpPr>
      <xdr:spPr>
        <a:xfrm>
          <a:off x="9394190" y="14033300"/>
          <a:ext cx="9017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170632</xdr:rowOff>
    </xdr:from>
    <xdr:ext cx="469744" cy="259045"/>
    <xdr:sp macro="" textlink="">
      <xdr:nvSpPr>
        <xdr:cNvPr id="364" name="【公営住宅】&#10;一人当たり面積該当値テキスト">
          <a:extLst>
            <a:ext uri="{FF2B5EF4-FFF2-40B4-BE49-F238E27FC236}">
              <a16:creationId xmlns:a16="http://schemas.microsoft.com/office/drawing/2014/main" id="{7AB3FD3A-BEF9-4CE8-A84B-FAC8F4AD0A0E}"/>
            </a:ext>
          </a:extLst>
        </xdr:cNvPr>
        <xdr:cNvSpPr txBox="1"/>
      </xdr:nvSpPr>
      <xdr:spPr>
        <a:xfrm>
          <a:off x="9467850" y="13890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142204</xdr:rowOff>
    </xdr:from>
    <xdr:to>
      <xdr:col>50</xdr:col>
      <xdr:colOff>165100</xdr:colOff>
      <xdr:row>82</xdr:row>
      <xdr:rowOff>72354</xdr:rowOff>
    </xdr:to>
    <xdr:sp macro="" textlink="">
      <xdr:nvSpPr>
        <xdr:cNvPr id="365" name="楕円 364">
          <a:extLst>
            <a:ext uri="{FF2B5EF4-FFF2-40B4-BE49-F238E27FC236}">
              <a16:creationId xmlns:a16="http://schemas.microsoft.com/office/drawing/2014/main" id="{0C614EB1-91A7-4264-9308-0E8B3EF188BE}"/>
            </a:ext>
          </a:extLst>
        </xdr:cNvPr>
        <xdr:cNvSpPr/>
      </xdr:nvSpPr>
      <xdr:spPr>
        <a:xfrm>
          <a:off x="8632190" y="14027749"/>
          <a:ext cx="1092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21554</xdr:rowOff>
    </xdr:from>
    <xdr:to>
      <xdr:col>55</xdr:col>
      <xdr:colOff>0</xdr:colOff>
      <xdr:row>82</xdr:row>
      <xdr:rowOff>27105</xdr:rowOff>
    </xdr:to>
    <xdr:cxnSp macro="">
      <xdr:nvCxnSpPr>
        <xdr:cNvPr id="366" name="直線コネクタ 365">
          <a:extLst>
            <a:ext uri="{FF2B5EF4-FFF2-40B4-BE49-F238E27FC236}">
              <a16:creationId xmlns:a16="http://schemas.microsoft.com/office/drawing/2014/main" id="{443E6EFA-E86F-4DF5-BC3F-D916D210A486}"/>
            </a:ext>
          </a:extLst>
        </xdr:cNvPr>
        <xdr:cNvCxnSpPr/>
      </xdr:nvCxnSpPr>
      <xdr:spPr>
        <a:xfrm>
          <a:off x="8686800" y="14076644"/>
          <a:ext cx="742950" cy="7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167785</xdr:rowOff>
    </xdr:from>
    <xdr:to>
      <xdr:col>46</xdr:col>
      <xdr:colOff>38100</xdr:colOff>
      <xdr:row>82</xdr:row>
      <xdr:rowOff>97935</xdr:rowOff>
    </xdr:to>
    <xdr:sp macro="" textlink="">
      <xdr:nvSpPr>
        <xdr:cNvPr id="367" name="楕円 366">
          <a:extLst>
            <a:ext uri="{FF2B5EF4-FFF2-40B4-BE49-F238E27FC236}">
              <a16:creationId xmlns:a16="http://schemas.microsoft.com/office/drawing/2014/main" id="{88E07DAF-0919-43A6-A48F-E6BE12F25D96}"/>
            </a:ext>
          </a:extLst>
        </xdr:cNvPr>
        <xdr:cNvSpPr/>
      </xdr:nvSpPr>
      <xdr:spPr>
        <a:xfrm>
          <a:off x="7846060" y="14059045"/>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21554</xdr:rowOff>
    </xdr:from>
    <xdr:to>
      <xdr:col>50</xdr:col>
      <xdr:colOff>114300</xdr:colOff>
      <xdr:row>82</xdr:row>
      <xdr:rowOff>47135</xdr:rowOff>
    </xdr:to>
    <xdr:cxnSp macro="">
      <xdr:nvCxnSpPr>
        <xdr:cNvPr id="368" name="直線コネクタ 367">
          <a:extLst>
            <a:ext uri="{FF2B5EF4-FFF2-40B4-BE49-F238E27FC236}">
              <a16:creationId xmlns:a16="http://schemas.microsoft.com/office/drawing/2014/main" id="{5C1396E9-6B66-4704-BC0B-47B899F7D947}"/>
            </a:ext>
          </a:extLst>
        </xdr:cNvPr>
        <xdr:cNvCxnSpPr/>
      </xdr:nvCxnSpPr>
      <xdr:spPr>
        <a:xfrm flipV="1">
          <a:off x="7889240" y="14076644"/>
          <a:ext cx="797560" cy="31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27468</xdr:rowOff>
    </xdr:from>
    <xdr:to>
      <xdr:col>41</xdr:col>
      <xdr:colOff>101600</xdr:colOff>
      <xdr:row>82</xdr:row>
      <xdr:rowOff>129068</xdr:rowOff>
    </xdr:to>
    <xdr:sp macro="" textlink="">
      <xdr:nvSpPr>
        <xdr:cNvPr id="369" name="楕円 368">
          <a:extLst>
            <a:ext uri="{FF2B5EF4-FFF2-40B4-BE49-F238E27FC236}">
              <a16:creationId xmlns:a16="http://schemas.microsoft.com/office/drawing/2014/main" id="{F1FE27A9-6D60-43A3-834E-9D33D35B9805}"/>
            </a:ext>
          </a:extLst>
        </xdr:cNvPr>
        <xdr:cNvSpPr/>
      </xdr:nvSpPr>
      <xdr:spPr>
        <a:xfrm>
          <a:off x="7029450" y="14084463"/>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47135</xdr:rowOff>
    </xdr:from>
    <xdr:to>
      <xdr:col>45</xdr:col>
      <xdr:colOff>177800</xdr:colOff>
      <xdr:row>82</xdr:row>
      <xdr:rowOff>78268</xdr:rowOff>
    </xdr:to>
    <xdr:cxnSp macro="">
      <xdr:nvCxnSpPr>
        <xdr:cNvPr id="370" name="直線コネクタ 369">
          <a:extLst>
            <a:ext uri="{FF2B5EF4-FFF2-40B4-BE49-F238E27FC236}">
              <a16:creationId xmlns:a16="http://schemas.microsoft.com/office/drawing/2014/main" id="{2ACF7D9A-354A-4D35-B038-FD0AEEBAD89A}"/>
            </a:ext>
          </a:extLst>
        </xdr:cNvPr>
        <xdr:cNvCxnSpPr/>
      </xdr:nvCxnSpPr>
      <xdr:spPr>
        <a:xfrm flipV="1">
          <a:off x="7084060" y="14107940"/>
          <a:ext cx="805180" cy="29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70903</xdr:rowOff>
    </xdr:from>
    <xdr:to>
      <xdr:col>36</xdr:col>
      <xdr:colOff>165100</xdr:colOff>
      <xdr:row>83</xdr:row>
      <xdr:rowOff>1053</xdr:rowOff>
    </xdr:to>
    <xdr:sp macro="" textlink="">
      <xdr:nvSpPr>
        <xdr:cNvPr id="371" name="楕円 370">
          <a:extLst>
            <a:ext uri="{FF2B5EF4-FFF2-40B4-BE49-F238E27FC236}">
              <a16:creationId xmlns:a16="http://schemas.microsoft.com/office/drawing/2014/main" id="{C507088D-09E5-420D-B710-653CD5E98AD6}"/>
            </a:ext>
          </a:extLst>
        </xdr:cNvPr>
        <xdr:cNvSpPr/>
      </xdr:nvSpPr>
      <xdr:spPr>
        <a:xfrm>
          <a:off x="6231890" y="14127898"/>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78268</xdr:rowOff>
    </xdr:from>
    <xdr:to>
      <xdr:col>41</xdr:col>
      <xdr:colOff>50800</xdr:colOff>
      <xdr:row>82</xdr:row>
      <xdr:rowOff>121703</xdr:rowOff>
    </xdr:to>
    <xdr:cxnSp macro="">
      <xdr:nvCxnSpPr>
        <xdr:cNvPr id="372" name="直線コネクタ 371">
          <a:extLst>
            <a:ext uri="{FF2B5EF4-FFF2-40B4-BE49-F238E27FC236}">
              <a16:creationId xmlns:a16="http://schemas.microsoft.com/office/drawing/2014/main" id="{DE618CEE-85D6-4B37-AAB5-3E1286F0034F}"/>
            </a:ext>
          </a:extLst>
        </xdr:cNvPr>
        <xdr:cNvCxnSpPr/>
      </xdr:nvCxnSpPr>
      <xdr:spPr>
        <a:xfrm flipV="1">
          <a:off x="6286500" y="14137168"/>
          <a:ext cx="797560" cy="45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57821</xdr:rowOff>
    </xdr:from>
    <xdr:ext cx="469744" cy="259045"/>
    <xdr:sp macro="" textlink="">
      <xdr:nvSpPr>
        <xdr:cNvPr id="373" name="n_1aveValue【公営住宅】&#10;一人当たり面積">
          <a:extLst>
            <a:ext uri="{FF2B5EF4-FFF2-40B4-BE49-F238E27FC236}">
              <a16:creationId xmlns:a16="http://schemas.microsoft.com/office/drawing/2014/main" id="{1EEFC344-8619-440E-AB11-F1FF6E297DE0}"/>
            </a:ext>
          </a:extLst>
        </xdr:cNvPr>
        <xdr:cNvSpPr txBox="1"/>
      </xdr:nvSpPr>
      <xdr:spPr>
        <a:xfrm>
          <a:off x="8454467" y="14455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30715</xdr:rowOff>
    </xdr:from>
    <xdr:ext cx="469744" cy="259045"/>
    <xdr:sp macro="" textlink="">
      <xdr:nvSpPr>
        <xdr:cNvPr id="374" name="n_2aveValue【公営住宅】&#10;一人当たり面積">
          <a:extLst>
            <a:ext uri="{FF2B5EF4-FFF2-40B4-BE49-F238E27FC236}">
              <a16:creationId xmlns:a16="http://schemas.microsoft.com/office/drawing/2014/main" id="{7BED2B41-639B-4D46-86C6-93E60F18EFB0}"/>
            </a:ext>
          </a:extLst>
        </xdr:cNvPr>
        <xdr:cNvSpPr txBox="1"/>
      </xdr:nvSpPr>
      <xdr:spPr>
        <a:xfrm>
          <a:off x="7673417" y="14430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33980</xdr:rowOff>
    </xdr:from>
    <xdr:ext cx="469744" cy="259045"/>
    <xdr:sp macro="" textlink="">
      <xdr:nvSpPr>
        <xdr:cNvPr id="375" name="n_3aveValue【公営住宅】&#10;一人当たり面積">
          <a:extLst>
            <a:ext uri="{FF2B5EF4-FFF2-40B4-BE49-F238E27FC236}">
              <a16:creationId xmlns:a16="http://schemas.microsoft.com/office/drawing/2014/main" id="{A5DA5071-A50F-41E9-B701-B4EF9B1266D6}"/>
            </a:ext>
          </a:extLst>
        </xdr:cNvPr>
        <xdr:cNvSpPr txBox="1"/>
      </xdr:nvSpPr>
      <xdr:spPr>
        <a:xfrm>
          <a:off x="6866332" y="14433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61848</xdr:rowOff>
    </xdr:from>
    <xdr:ext cx="469744" cy="259045"/>
    <xdr:sp macro="" textlink="">
      <xdr:nvSpPr>
        <xdr:cNvPr id="376" name="n_4aveValue【公営住宅】&#10;一人当たり面積">
          <a:extLst>
            <a:ext uri="{FF2B5EF4-FFF2-40B4-BE49-F238E27FC236}">
              <a16:creationId xmlns:a16="http://schemas.microsoft.com/office/drawing/2014/main" id="{EB5868F6-45DD-4CB1-9A72-6E82EABB272F}"/>
            </a:ext>
          </a:extLst>
        </xdr:cNvPr>
        <xdr:cNvSpPr txBox="1"/>
      </xdr:nvSpPr>
      <xdr:spPr>
        <a:xfrm>
          <a:off x="6068772" y="14459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88881</xdr:rowOff>
    </xdr:from>
    <xdr:ext cx="469744" cy="259045"/>
    <xdr:sp macro="" textlink="">
      <xdr:nvSpPr>
        <xdr:cNvPr id="377" name="n_1mainValue【公営住宅】&#10;一人当たり面積">
          <a:extLst>
            <a:ext uri="{FF2B5EF4-FFF2-40B4-BE49-F238E27FC236}">
              <a16:creationId xmlns:a16="http://schemas.microsoft.com/office/drawing/2014/main" id="{21CE3440-AE81-45AF-85EC-E3CE4A0EDDF3}"/>
            </a:ext>
          </a:extLst>
        </xdr:cNvPr>
        <xdr:cNvSpPr txBox="1"/>
      </xdr:nvSpPr>
      <xdr:spPr>
        <a:xfrm>
          <a:off x="8454467" y="13808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114462</xdr:rowOff>
    </xdr:from>
    <xdr:ext cx="469744" cy="259045"/>
    <xdr:sp macro="" textlink="">
      <xdr:nvSpPr>
        <xdr:cNvPr id="378" name="n_2mainValue【公営住宅】&#10;一人当たり面積">
          <a:extLst>
            <a:ext uri="{FF2B5EF4-FFF2-40B4-BE49-F238E27FC236}">
              <a16:creationId xmlns:a16="http://schemas.microsoft.com/office/drawing/2014/main" id="{D9826472-8400-4BE6-A89B-DCF5221068EC}"/>
            </a:ext>
          </a:extLst>
        </xdr:cNvPr>
        <xdr:cNvSpPr txBox="1"/>
      </xdr:nvSpPr>
      <xdr:spPr>
        <a:xfrm>
          <a:off x="7673417" y="13830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145595</xdr:rowOff>
    </xdr:from>
    <xdr:ext cx="469744" cy="259045"/>
    <xdr:sp macro="" textlink="">
      <xdr:nvSpPr>
        <xdr:cNvPr id="379" name="n_3mainValue【公営住宅】&#10;一人当たり面積">
          <a:extLst>
            <a:ext uri="{FF2B5EF4-FFF2-40B4-BE49-F238E27FC236}">
              <a16:creationId xmlns:a16="http://schemas.microsoft.com/office/drawing/2014/main" id="{294EB333-CCDA-46D5-BA72-445814719C21}"/>
            </a:ext>
          </a:extLst>
        </xdr:cNvPr>
        <xdr:cNvSpPr txBox="1"/>
      </xdr:nvSpPr>
      <xdr:spPr>
        <a:xfrm>
          <a:off x="6866332" y="13859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17580</xdr:rowOff>
    </xdr:from>
    <xdr:ext cx="469744" cy="259045"/>
    <xdr:sp macro="" textlink="">
      <xdr:nvSpPr>
        <xdr:cNvPr id="380" name="n_4mainValue【公営住宅】&#10;一人当たり面積">
          <a:extLst>
            <a:ext uri="{FF2B5EF4-FFF2-40B4-BE49-F238E27FC236}">
              <a16:creationId xmlns:a16="http://schemas.microsoft.com/office/drawing/2014/main" id="{A3D8AEBD-E16F-459C-899B-44664288DC1F}"/>
            </a:ext>
          </a:extLst>
        </xdr:cNvPr>
        <xdr:cNvSpPr txBox="1"/>
      </xdr:nvSpPr>
      <xdr:spPr>
        <a:xfrm>
          <a:off x="6068772" y="13908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a:extLst>
            <a:ext uri="{FF2B5EF4-FFF2-40B4-BE49-F238E27FC236}">
              <a16:creationId xmlns:a16="http://schemas.microsoft.com/office/drawing/2014/main" id="{C06FBDB2-1EC1-4DEE-BEA0-485780A7C222}"/>
            </a:ext>
          </a:extLst>
        </xdr:cNvPr>
        <xdr:cNvSpPr/>
      </xdr:nvSpPr>
      <xdr:spPr>
        <a:xfrm>
          <a:off x="685800" y="1561719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a:extLst>
            <a:ext uri="{FF2B5EF4-FFF2-40B4-BE49-F238E27FC236}">
              <a16:creationId xmlns:a16="http://schemas.microsoft.com/office/drawing/2014/main" id="{8485C96F-C8C1-4BB2-AEF1-507CE350605B}"/>
            </a:ext>
          </a:extLst>
        </xdr:cNvPr>
        <xdr:cNvSpPr/>
      </xdr:nvSpPr>
      <xdr:spPr>
        <a:xfrm>
          <a:off x="8166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a:extLst>
            <a:ext uri="{FF2B5EF4-FFF2-40B4-BE49-F238E27FC236}">
              <a16:creationId xmlns:a16="http://schemas.microsoft.com/office/drawing/2014/main" id="{C5675D36-22BB-4B01-9D8A-E789CA43C20C}"/>
            </a:ext>
          </a:extLst>
        </xdr:cNvPr>
        <xdr:cNvSpPr/>
      </xdr:nvSpPr>
      <xdr:spPr>
        <a:xfrm>
          <a:off x="8166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a:extLst>
            <a:ext uri="{FF2B5EF4-FFF2-40B4-BE49-F238E27FC236}">
              <a16:creationId xmlns:a16="http://schemas.microsoft.com/office/drawing/2014/main" id="{B481DC78-77B7-4930-9AB0-5769367D33ED}"/>
            </a:ext>
          </a:extLst>
        </xdr:cNvPr>
        <xdr:cNvSpPr/>
      </xdr:nvSpPr>
      <xdr:spPr>
        <a:xfrm>
          <a:off x="17145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a:extLst>
            <a:ext uri="{FF2B5EF4-FFF2-40B4-BE49-F238E27FC236}">
              <a16:creationId xmlns:a16="http://schemas.microsoft.com/office/drawing/2014/main" id="{7EDF5F8C-BCFF-42F8-9D41-F856BC8A22EC}"/>
            </a:ext>
          </a:extLst>
        </xdr:cNvPr>
        <xdr:cNvSpPr/>
      </xdr:nvSpPr>
      <xdr:spPr>
        <a:xfrm>
          <a:off x="17145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a:extLst>
            <a:ext uri="{FF2B5EF4-FFF2-40B4-BE49-F238E27FC236}">
              <a16:creationId xmlns:a16="http://schemas.microsoft.com/office/drawing/2014/main" id="{EC41DD21-D280-4C4A-9CA7-B4BEA87C7A7E}"/>
            </a:ext>
          </a:extLst>
        </xdr:cNvPr>
        <xdr:cNvSpPr/>
      </xdr:nvSpPr>
      <xdr:spPr>
        <a:xfrm>
          <a:off x="27432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a:extLst>
            <a:ext uri="{FF2B5EF4-FFF2-40B4-BE49-F238E27FC236}">
              <a16:creationId xmlns:a16="http://schemas.microsoft.com/office/drawing/2014/main" id="{12C315C1-A27E-4137-B42B-518449CDF761}"/>
            </a:ext>
          </a:extLst>
        </xdr:cNvPr>
        <xdr:cNvSpPr/>
      </xdr:nvSpPr>
      <xdr:spPr>
        <a:xfrm>
          <a:off x="27432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a:extLst>
            <a:ext uri="{FF2B5EF4-FFF2-40B4-BE49-F238E27FC236}">
              <a16:creationId xmlns:a16="http://schemas.microsoft.com/office/drawing/2014/main" id="{1515BD6A-8F1A-4ABF-9728-A2C846072706}"/>
            </a:ext>
          </a:extLst>
        </xdr:cNvPr>
        <xdr:cNvSpPr/>
      </xdr:nvSpPr>
      <xdr:spPr>
        <a:xfrm>
          <a:off x="685800" y="1676019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9" name="正方形/長方形 388">
          <a:extLst>
            <a:ext uri="{FF2B5EF4-FFF2-40B4-BE49-F238E27FC236}">
              <a16:creationId xmlns:a16="http://schemas.microsoft.com/office/drawing/2014/main" id="{050DBBD7-DE0D-4342-A5F2-EAB22D0B2DF1}"/>
            </a:ext>
          </a:extLst>
        </xdr:cNvPr>
        <xdr:cNvSpPr/>
      </xdr:nvSpPr>
      <xdr:spPr>
        <a:xfrm>
          <a:off x="5960110" y="1561719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0" name="正方形/長方形 389">
          <a:extLst>
            <a:ext uri="{FF2B5EF4-FFF2-40B4-BE49-F238E27FC236}">
              <a16:creationId xmlns:a16="http://schemas.microsoft.com/office/drawing/2014/main" id="{6221C0E5-84A5-4F84-893F-600F46AA73C1}"/>
            </a:ext>
          </a:extLst>
        </xdr:cNvPr>
        <xdr:cNvSpPr/>
      </xdr:nvSpPr>
      <xdr:spPr>
        <a:xfrm>
          <a:off x="60604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1" name="正方形/長方形 390">
          <a:extLst>
            <a:ext uri="{FF2B5EF4-FFF2-40B4-BE49-F238E27FC236}">
              <a16:creationId xmlns:a16="http://schemas.microsoft.com/office/drawing/2014/main" id="{252399BC-C49F-4840-9BC3-4BA492DCF6B7}"/>
            </a:ext>
          </a:extLst>
        </xdr:cNvPr>
        <xdr:cNvSpPr/>
      </xdr:nvSpPr>
      <xdr:spPr>
        <a:xfrm>
          <a:off x="60604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2" name="正方形/長方形 391">
          <a:extLst>
            <a:ext uri="{FF2B5EF4-FFF2-40B4-BE49-F238E27FC236}">
              <a16:creationId xmlns:a16="http://schemas.microsoft.com/office/drawing/2014/main" id="{1F1CF881-94A8-4B70-AEF9-05F9DAFD4DC0}"/>
            </a:ext>
          </a:extLst>
        </xdr:cNvPr>
        <xdr:cNvSpPr/>
      </xdr:nvSpPr>
      <xdr:spPr>
        <a:xfrm>
          <a:off x="69888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3" name="正方形/長方形 392">
          <a:extLst>
            <a:ext uri="{FF2B5EF4-FFF2-40B4-BE49-F238E27FC236}">
              <a16:creationId xmlns:a16="http://schemas.microsoft.com/office/drawing/2014/main" id="{C5F485C6-46E6-4962-BED4-B891B9EFB0BA}"/>
            </a:ext>
          </a:extLst>
        </xdr:cNvPr>
        <xdr:cNvSpPr/>
      </xdr:nvSpPr>
      <xdr:spPr>
        <a:xfrm>
          <a:off x="69888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4" name="正方形/長方形 393">
          <a:extLst>
            <a:ext uri="{FF2B5EF4-FFF2-40B4-BE49-F238E27FC236}">
              <a16:creationId xmlns:a16="http://schemas.microsoft.com/office/drawing/2014/main" id="{4401A2D4-345D-4B69-9D8C-867930E1CFF8}"/>
            </a:ext>
          </a:extLst>
        </xdr:cNvPr>
        <xdr:cNvSpPr/>
      </xdr:nvSpPr>
      <xdr:spPr>
        <a:xfrm>
          <a:off x="80175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5" name="正方形/長方形 394">
          <a:extLst>
            <a:ext uri="{FF2B5EF4-FFF2-40B4-BE49-F238E27FC236}">
              <a16:creationId xmlns:a16="http://schemas.microsoft.com/office/drawing/2014/main" id="{9AB16A2E-A649-48FB-8D11-DF2641A5C320}"/>
            </a:ext>
          </a:extLst>
        </xdr:cNvPr>
        <xdr:cNvSpPr/>
      </xdr:nvSpPr>
      <xdr:spPr>
        <a:xfrm>
          <a:off x="80175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6" name="正方形/長方形 395">
          <a:extLst>
            <a:ext uri="{FF2B5EF4-FFF2-40B4-BE49-F238E27FC236}">
              <a16:creationId xmlns:a16="http://schemas.microsoft.com/office/drawing/2014/main" id="{3CB19066-C9FE-442B-9022-8402D8D6F07C}"/>
            </a:ext>
          </a:extLst>
        </xdr:cNvPr>
        <xdr:cNvSpPr/>
      </xdr:nvSpPr>
      <xdr:spPr>
        <a:xfrm>
          <a:off x="5960110" y="1676019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7" name="正方形/長方形 396">
          <a:extLst>
            <a:ext uri="{FF2B5EF4-FFF2-40B4-BE49-F238E27FC236}">
              <a16:creationId xmlns:a16="http://schemas.microsoft.com/office/drawing/2014/main" id="{52EB35F0-AE59-4BF4-AB6A-AF53A263B728}"/>
            </a:ext>
          </a:extLst>
        </xdr:cNvPr>
        <xdr:cNvSpPr/>
      </xdr:nvSpPr>
      <xdr:spPr>
        <a:xfrm>
          <a:off x="11203940" y="419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8" name="正方形/長方形 397">
          <a:extLst>
            <a:ext uri="{FF2B5EF4-FFF2-40B4-BE49-F238E27FC236}">
              <a16:creationId xmlns:a16="http://schemas.microsoft.com/office/drawing/2014/main" id="{C231DAEB-D8EF-44C4-BB5F-358D3F20C2E4}"/>
            </a:ext>
          </a:extLst>
        </xdr:cNvPr>
        <xdr:cNvSpPr/>
      </xdr:nvSpPr>
      <xdr:spPr>
        <a:xfrm>
          <a:off x="113157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9" name="正方形/長方形 398">
          <a:extLst>
            <a:ext uri="{FF2B5EF4-FFF2-40B4-BE49-F238E27FC236}">
              <a16:creationId xmlns:a16="http://schemas.microsoft.com/office/drawing/2014/main" id="{BE6EB514-5BE0-4447-B3E0-0C01E682EF95}"/>
            </a:ext>
          </a:extLst>
        </xdr:cNvPr>
        <xdr:cNvSpPr/>
      </xdr:nvSpPr>
      <xdr:spPr>
        <a:xfrm>
          <a:off x="113157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0" name="正方形/長方形 399">
          <a:extLst>
            <a:ext uri="{FF2B5EF4-FFF2-40B4-BE49-F238E27FC236}">
              <a16:creationId xmlns:a16="http://schemas.microsoft.com/office/drawing/2014/main" id="{BC556FB1-6C3E-4500-B730-67F4C9BAB2E1}"/>
            </a:ext>
          </a:extLst>
        </xdr:cNvPr>
        <xdr:cNvSpPr/>
      </xdr:nvSpPr>
      <xdr:spPr>
        <a:xfrm>
          <a:off x="122326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1" name="正方形/長方形 400">
          <a:extLst>
            <a:ext uri="{FF2B5EF4-FFF2-40B4-BE49-F238E27FC236}">
              <a16:creationId xmlns:a16="http://schemas.microsoft.com/office/drawing/2014/main" id="{9EBF83F3-7530-43C4-91C8-6B63900EF6A2}"/>
            </a:ext>
          </a:extLst>
        </xdr:cNvPr>
        <xdr:cNvSpPr/>
      </xdr:nvSpPr>
      <xdr:spPr>
        <a:xfrm>
          <a:off x="122326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2" name="正方形/長方形 401">
          <a:extLst>
            <a:ext uri="{FF2B5EF4-FFF2-40B4-BE49-F238E27FC236}">
              <a16:creationId xmlns:a16="http://schemas.microsoft.com/office/drawing/2014/main" id="{CD57A307-D1A0-469B-8A0F-885DB8B84701}"/>
            </a:ext>
          </a:extLst>
        </xdr:cNvPr>
        <xdr:cNvSpPr/>
      </xdr:nvSpPr>
      <xdr:spPr>
        <a:xfrm>
          <a:off x="132613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3" name="正方形/長方形 402">
          <a:extLst>
            <a:ext uri="{FF2B5EF4-FFF2-40B4-BE49-F238E27FC236}">
              <a16:creationId xmlns:a16="http://schemas.microsoft.com/office/drawing/2014/main" id="{EC1A9775-F395-49CF-890A-2552850CA5E4}"/>
            </a:ext>
          </a:extLst>
        </xdr:cNvPr>
        <xdr:cNvSpPr/>
      </xdr:nvSpPr>
      <xdr:spPr>
        <a:xfrm>
          <a:off x="132613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4" name="正方形/長方形 403">
          <a:extLst>
            <a:ext uri="{FF2B5EF4-FFF2-40B4-BE49-F238E27FC236}">
              <a16:creationId xmlns:a16="http://schemas.microsoft.com/office/drawing/2014/main" id="{9A291E3A-5ECA-4082-AFA3-7D65C3F7DC27}"/>
            </a:ext>
          </a:extLst>
        </xdr:cNvPr>
        <xdr:cNvSpPr/>
      </xdr:nvSpPr>
      <xdr:spPr>
        <a:xfrm>
          <a:off x="11203940" y="533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5" name="テキスト ボックス 404">
          <a:extLst>
            <a:ext uri="{FF2B5EF4-FFF2-40B4-BE49-F238E27FC236}">
              <a16:creationId xmlns:a16="http://schemas.microsoft.com/office/drawing/2014/main" id="{557A8BA9-6070-46AD-BEFA-A659C6C8B293}"/>
            </a:ext>
          </a:extLst>
        </xdr:cNvPr>
        <xdr:cNvSpPr txBox="1"/>
      </xdr:nvSpPr>
      <xdr:spPr>
        <a:xfrm>
          <a:off x="1116584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6" name="直線コネクタ 405">
          <a:extLst>
            <a:ext uri="{FF2B5EF4-FFF2-40B4-BE49-F238E27FC236}">
              <a16:creationId xmlns:a16="http://schemas.microsoft.com/office/drawing/2014/main" id="{5DFA40C0-E45D-49B0-BDB5-DAE4BF7450F6}"/>
            </a:ext>
          </a:extLst>
        </xdr:cNvPr>
        <xdr:cNvCxnSpPr/>
      </xdr:nvCxnSpPr>
      <xdr:spPr>
        <a:xfrm>
          <a:off x="1120394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7" name="テキスト ボックス 406">
          <a:extLst>
            <a:ext uri="{FF2B5EF4-FFF2-40B4-BE49-F238E27FC236}">
              <a16:creationId xmlns:a16="http://schemas.microsoft.com/office/drawing/2014/main" id="{B9B5AD00-2D77-425E-9FCE-62AD133E42DA}"/>
            </a:ext>
          </a:extLst>
        </xdr:cNvPr>
        <xdr:cNvSpPr txBox="1"/>
      </xdr:nvSpPr>
      <xdr:spPr>
        <a:xfrm>
          <a:off x="10801531" y="747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8" name="直線コネクタ 407">
          <a:extLst>
            <a:ext uri="{FF2B5EF4-FFF2-40B4-BE49-F238E27FC236}">
              <a16:creationId xmlns:a16="http://schemas.microsoft.com/office/drawing/2014/main" id="{C6018634-6336-4951-B23D-085493901C86}"/>
            </a:ext>
          </a:extLst>
        </xdr:cNvPr>
        <xdr:cNvCxnSpPr/>
      </xdr:nvCxnSpPr>
      <xdr:spPr>
        <a:xfrm>
          <a:off x="11203940" y="723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9" name="テキスト ボックス 408">
          <a:extLst>
            <a:ext uri="{FF2B5EF4-FFF2-40B4-BE49-F238E27FC236}">
              <a16:creationId xmlns:a16="http://schemas.microsoft.com/office/drawing/2014/main" id="{1F857CFE-AD3F-4CF1-948D-E8DD11D2616E}"/>
            </a:ext>
          </a:extLst>
        </xdr:cNvPr>
        <xdr:cNvSpPr txBox="1"/>
      </xdr:nvSpPr>
      <xdr:spPr>
        <a:xfrm>
          <a:off x="10801531" y="709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0" name="直線コネクタ 409">
          <a:extLst>
            <a:ext uri="{FF2B5EF4-FFF2-40B4-BE49-F238E27FC236}">
              <a16:creationId xmlns:a16="http://schemas.microsoft.com/office/drawing/2014/main" id="{43E49090-EEFB-4928-B06D-A9CFC129A483}"/>
            </a:ext>
          </a:extLst>
        </xdr:cNvPr>
        <xdr:cNvCxnSpPr/>
      </xdr:nvCxnSpPr>
      <xdr:spPr>
        <a:xfrm>
          <a:off x="1120394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1" name="テキスト ボックス 410">
          <a:extLst>
            <a:ext uri="{FF2B5EF4-FFF2-40B4-BE49-F238E27FC236}">
              <a16:creationId xmlns:a16="http://schemas.microsoft.com/office/drawing/2014/main" id="{15064288-26DF-4782-B16C-B2A598BF3A94}"/>
            </a:ext>
          </a:extLst>
        </xdr:cNvPr>
        <xdr:cNvSpPr txBox="1"/>
      </xdr:nvSpPr>
      <xdr:spPr>
        <a:xfrm>
          <a:off x="10842791" y="671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2" name="直線コネクタ 411">
          <a:extLst>
            <a:ext uri="{FF2B5EF4-FFF2-40B4-BE49-F238E27FC236}">
              <a16:creationId xmlns:a16="http://schemas.microsoft.com/office/drawing/2014/main" id="{1CD75DC8-D894-4435-8EF3-1B9C26809B14}"/>
            </a:ext>
          </a:extLst>
        </xdr:cNvPr>
        <xdr:cNvCxnSpPr/>
      </xdr:nvCxnSpPr>
      <xdr:spPr>
        <a:xfrm>
          <a:off x="11203940" y="6473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3" name="テキスト ボックス 412">
          <a:extLst>
            <a:ext uri="{FF2B5EF4-FFF2-40B4-BE49-F238E27FC236}">
              <a16:creationId xmlns:a16="http://schemas.microsoft.com/office/drawing/2014/main" id="{F06CA0D6-2F60-4A23-8D3A-94FA99DC5C18}"/>
            </a:ext>
          </a:extLst>
        </xdr:cNvPr>
        <xdr:cNvSpPr txBox="1"/>
      </xdr:nvSpPr>
      <xdr:spPr>
        <a:xfrm>
          <a:off x="10842791" y="6336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4" name="直線コネクタ 413">
          <a:extLst>
            <a:ext uri="{FF2B5EF4-FFF2-40B4-BE49-F238E27FC236}">
              <a16:creationId xmlns:a16="http://schemas.microsoft.com/office/drawing/2014/main" id="{67C10723-419C-4504-9DBE-9BB71B49DC81}"/>
            </a:ext>
          </a:extLst>
        </xdr:cNvPr>
        <xdr:cNvCxnSpPr/>
      </xdr:nvCxnSpPr>
      <xdr:spPr>
        <a:xfrm>
          <a:off x="11203940" y="609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5" name="テキスト ボックス 414">
          <a:extLst>
            <a:ext uri="{FF2B5EF4-FFF2-40B4-BE49-F238E27FC236}">
              <a16:creationId xmlns:a16="http://schemas.microsoft.com/office/drawing/2014/main" id="{E671ACD8-D655-400E-834D-8B5FCE8791EB}"/>
            </a:ext>
          </a:extLst>
        </xdr:cNvPr>
        <xdr:cNvSpPr txBox="1"/>
      </xdr:nvSpPr>
      <xdr:spPr>
        <a:xfrm>
          <a:off x="10842791" y="5955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6" name="直線コネクタ 415">
          <a:extLst>
            <a:ext uri="{FF2B5EF4-FFF2-40B4-BE49-F238E27FC236}">
              <a16:creationId xmlns:a16="http://schemas.microsoft.com/office/drawing/2014/main" id="{CC2FFB4F-AC7A-4CF1-A017-BB2ACF9E5828}"/>
            </a:ext>
          </a:extLst>
        </xdr:cNvPr>
        <xdr:cNvCxnSpPr/>
      </xdr:nvCxnSpPr>
      <xdr:spPr>
        <a:xfrm>
          <a:off x="11203940" y="571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417" name="テキスト ボックス 416">
          <a:extLst>
            <a:ext uri="{FF2B5EF4-FFF2-40B4-BE49-F238E27FC236}">
              <a16:creationId xmlns:a16="http://schemas.microsoft.com/office/drawing/2014/main" id="{292DE855-1F44-41C0-BCE2-75E7BBBE3A38}"/>
            </a:ext>
          </a:extLst>
        </xdr:cNvPr>
        <xdr:cNvSpPr txBox="1"/>
      </xdr:nvSpPr>
      <xdr:spPr>
        <a:xfrm>
          <a:off x="10905006" y="5574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8" name="直線コネクタ 417">
          <a:extLst>
            <a:ext uri="{FF2B5EF4-FFF2-40B4-BE49-F238E27FC236}">
              <a16:creationId xmlns:a16="http://schemas.microsoft.com/office/drawing/2014/main" id="{27E84926-F12A-48C5-94DE-22E668447308}"/>
            </a:ext>
          </a:extLst>
        </xdr:cNvPr>
        <xdr:cNvCxnSpPr/>
      </xdr:nvCxnSpPr>
      <xdr:spPr>
        <a:xfrm>
          <a:off x="1120394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9" name="【認定こども園・幼稚園・保育所】&#10;有形固定資産減価償却率グラフ枠">
          <a:extLst>
            <a:ext uri="{FF2B5EF4-FFF2-40B4-BE49-F238E27FC236}">
              <a16:creationId xmlns:a16="http://schemas.microsoft.com/office/drawing/2014/main" id="{47407005-B9A3-4D8D-A8FA-7931200A2021}"/>
            </a:ext>
          </a:extLst>
        </xdr:cNvPr>
        <xdr:cNvSpPr/>
      </xdr:nvSpPr>
      <xdr:spPr>
        <a:xfrm>
          <a:off x="11203940" y="533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168910</xdr:rowOff>
    </xdr:from>
    <xdr:to>
      <xdr:col>85</xdr:col>
      <xdr:colOff>126364</xdr:colOff>
      <xdr:row>40</xdr:row>
      <xdr:rowOff>127000</xdr:rowOff>
    </xdr:to>
    <xdr:cxnSp macro="">
      <xdr:nvCxnSpPr>
        <xdr:cNvPr id="420" name="直線コネクタ 419">
          <a:extLst>
            <a:ext uri="{FF2B5EF4-FFF2-40B4-BE49-F238E27FC236}">
              <a16:creationId xmlns:a16="http://schemas.microsoft.com/office/drawing/2014/main" id="{96049C98-5A37-400F-8045-BF98AE1EA48C}"/>
            </a:ext>
          </a:extLst>
        </xdr:cNvPr>
        <xdr:cNvCxnSpPr/>
      </xdr:nvCxnSpPr>
      <xdr:spPr>
        <a:xfrm flipV="1">
          <a:off x="14703424" y="5830570"/>
          <a:ext cx="0" cy="1158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130827</xdr:rowOff>
    </xdr:from>
    <xdr:ext cx="469744" cy="259045"/>
    <xdr:sp macro="" textlink="">
      <xdr:nvSpPr>
        <xdr:cNvPr id="421" name="【認定こども園・幼稚園・保育所】&#10;有形固定資産減価償却率最小値テキスト">
          <a:extLst>
            <a:ext uri="{FF2B5EF4-FFF2-40B4-BE49-F238E27FC236}">
              <a16:creationId xmlns:a16="http://schemas.microsoft.com/office/drawing/2014/main" id="{8C3CD548-E689-41D5-AA4E-3D9252E414CF}"/>
            </a:ext>
          </a:extLst>
        </xdr:cNvPr>
        <xdr:cNvSpPr txBox="1"/>
      </xdr:nvSpPr>
      <xdr:spPr>
        <a:xfrm>
          <a:off x="14742160" y="6992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127000</xdr:rowOff>
    </xdr:from>
    <xdr:to>
      <xdr:col>86</xdr:col>
      <xdr:colOff>25400</xdr:colOff>
      <xdr:row>40</xdr:row>
      <xdr:rowOff>127000</xdr:rowOff>
    </xdr:to>
    <xdr:cxnSp macro="">
      <xdr:nvCxnSpPr>
        <xdr:cNvPr id="422" name="直線コネクタ 421">
          <a:extLst>
            <a:ext uri="{FF2B5EF4-FFF2-40B4-BE49-F238E27FC236}">
              <a16:creationId xmlns:a16="http://schemas.microsoft.com/office/drawing/2014/main" id="{C13E89B5-8334-4D12-BFF7-A9A977A9A41F}"/>
            </a:ext>
          </a:extLst>
        </xdr:cNvPr>
        <xdr:cNvCxnSpPr/>
      </xdr:nvCxnSpPr>
      <xdr:spPr>
        <a:xfrm>
          <a:off x="14611350" y="69888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115587</xdr:rowOff>
    </xdr:from>
    <xdr:ext cx="340478" cy="259045"/>
    <xdr:sp macro="" textlink="">
      <xdr:nvSpPr>
        <xdr:cNvPr id="423" name="【認定こども園・幼稚園・保育所】&#10;有形固定資産減価償却率最大値テキスト">
          <a:extLst>
            <a:ext uri="{FF2B5EF4-FFF2-40B4-BE49-F238E27FC236}">
              <a16:creationId xmlns:a16="http://schemas.microsoft.com/office/drawing/2014/main" id="{A9A8DE00-580A-441E-BFAF-A0D39D50D802}"/>
            </a:ext>
          </a:extLst>
        </xdr:cNvPr>
        <xdr:cNvSpPr txBox="1"/>
      </xdr:nvSpPr>
      <xdr:spPr>
        <a:xfrm>
          <a:off x="14742160" y="56019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168910</xdr:rowOff>
    </xdr:from>
    <xdr:to>
      <xdr:col>86</xdr:col>
      <xdr:colOff>25400</xdr:colOff>
      <xdr:row>33</xdr:row>
      <xdr:rowOff>168910</xdr:rowOff>
    </xdr:to>
    <xdr:cxnSp macro="">
      <xdr:nvCxnSpPr>
        <xdr:cNvPr id="424" name="直線コネクタ 423">
          <a:extLst>
            <a:ext uri="{FF2B5EF4-FFF2-40B4-BE49-F238E27FC236}">
              <a16:creationId xmlns:a16="http://schemas.microsoft.com/office/drawing/2014/main" id="{11F36AC7-1B6F-4118-8BFE-5DE981CDEB86}"/>
            </a:ext>
          </a:extLst>
        </xdr:cNvPr>
        <xdr:cNvCxnSpPr/>
      </xdr:nvCxnSpPr>
      <xdr:spPr>
        <a:xfrm>
          <a:off x="14611350" y="58305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156227</xdr:rowOff>
    </xdr:from>
    <xdr:ext cx="405111" cy="259045"/>
    <xdr:sp macro="" textlink="">
      <xdr:nvSpPr>
        <xdr:cNvPr id="425" name="【認定こども園・幼稚園・保育所】&#10;有形固定資産減価償却率平均値テキスト">
          <a:extLst>
            <a:ext uri="{FF2B5EF4-FFF2-40B4-BE49-F238E27FC236}">
              <a16:creationId xmlns:a16="http://schemas.microsoft.com/office/drawing/2014/main" id="{053A3948-08E1-48F4-B8A8-9A4BECA3DF5E}"/>
            </a:ext>
          </a:extLst>
        </xdr:cNvPr>
        <xdr:cNvSpPr txBox="1"/>
      </xdr:nvSpPr>
      <xdr:spPr>
        <a:xfrm>
          <a:off x="14742160" y="63303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6350</xdr:rowOff>
    </xdr:from>
    <xdr:to>
      <xdr:col>85</xdr:col>
      <xdr:colOff>177800</xdr:colOff>
      <xdr:row>37</xdr:row>
      <xdr:rowOff>107950</xdr:rowOff>
    </xdr:to>
    <xdr:sp macro="" textlink="">
      <xdr:nvSpPr>
        <xdr:cNvPr id="426" name="フローチャート: 判断 425">
          <a:extLst>
            <a:ext uri="{FF2B5EF4-FFF2-40B4-BE49-F238E27FC236}">
              <a16:creationId xmlns:a16="http://schemas.microsoft.com/office/drawing/2014/main" id="{77F21842-7D1D-4AB3-94BE-F8689C7C9EA6}"/>
            </a:ext>
          </a:extLst>
        </xdr:cNvPr>
        <xdr:cNvSpPr/>
      </xdr:nvSpPr>
      <xdr:spPr>
        <a:xfrm>
          <a:off x="14649450" y="6351905"/>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157480</xdr:rowOff>
    </xdr:from>
    <xdr:to>
      <xdr:col>81</xdr:col>
      <xdr:colOff>101600</xdr:colOff>
      <xdr:row>37</xdr:row>
      <xdr:rowOff>87630</xdr:rowOff>
    </xdr:to>
    <xdr:sp macro="" textlink="">
      <xdr:nvSpPr>
        <xdr:cNvPr id="427" name="フローチャート: 判断 426">
          <a:extLst>
            <a:ext uri="{FF2B5EF4-FFF2-40B4-BE49-F238E27FC236}">
              <a16:creationId xmlns:a16="http://schemas.microsoft.com/office/drawing/2014/main" id="{1F1F4A68-5BA9-419C-A871-A497FDD4189A}"/>
            </a:ext>
          </a:extLst>
        </xdr:cNvPr>
        <xdr:cNvSpPr/>
      </xdr:nvSpPr>
      <xdr:spPr>
        <a:xfrm>
          <a:off x="13887450" y="633158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140970</xdr:rowOff>
    </xdr:from>
    <xdr:to>
      <xdr:col>76</xdr:col>
      <xdr:colOff>165100</xdr:colOff>
      <xdr:row>37</xdr:row>
      <xdr:rowOff>71120</xdr:rowOff>
    </xdr:to>
    <xdr:sp macro="" textlink="">
      <xdr:nvSpPr>
        <xdr:cNvPr id="428" name="フローチャート: 判断 427">
          <a:extLst>
            <a:ext uri="{FF2B5EF4-FFF2-40B4-BE49-F238E27FC236}">
              <a16:creationId xmlns:a16="http://schemas.microsoft.com/office/drawing/2014/main" id="{977C906D-7E20-4247-B7A6-9D5731EBAE99}"/>
            </a:ext>
          </a:extLst>
        </xdr:cNvPr>
        <xdr:cNvSpPr/>
      </xdr:nvSpPr>
      <xdr:spPr>
        <a:xfrm>
          <a:off x="13089890" y="6311265"/>
          <a:ext cx="1092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170180</xdr:rowOff>
    </xdr:from>
    <xdr:to>
      <xdr:col>72</xdr:col>
      <xdr:colOff>38100</xdr:colOff>
      <xdr:row>37</xdr:row>
      <xdr:rowOff>100330</xdr:rowOff>
    </xdr:to>
    <xdr:sp macro="" textlink="">
      <xdr:nvSpPr>
        <xdr:cNvPr id="429" name="フローチャート: 判断 428">
          <a:extLst>
            <a:ext uri="{FF2B5EF4-FFF2-40B4-BE49-F238E27FC236}">
              <a16:creationId xmlns:a16="http://schemas.microsoft.com/office/drawing/2014/main" id="{AA9F99D3-ED93-45AA-8C6B-9751A446592D}"/>
            </a:ext>
          </a:extLst>
        </xdr:cNvPr>
        <xdr:cNvSpPr/>
      </xdr:nvSpPr>
      <xdr:spPr>
        <a:xfrm>
          <a:off x="12303760" y="6346190"/>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167640</xdr:rowOff>
    </xdr:from>
    <xdr:to>
      <xdr:col>67</xdr:col>
      <xdr:colOff>101600</xdr:colOff>
      <xdr:row>37</xdr:row>
      <xdr:rowOff>97790</xdr:rowOff>
    </xdr:to>
    <xdr:sp macro="" textlink="">
      <xdr:nvSpPr>
        <xdr:cNvPr id="430" name="フローチャート: 判断 429">
          <a:extLst>
            <a:ext uri="{FF2B5EF4-FFF2-40B4-BE49-F238E27FC236}">
              <a16:creationId xmlns:a16="http://schemas.microsoft.com/office/drawing/2014/main" id="{21A50699-FD76-4AE9-AFEA-1AC3AECA6238}"/>
            </a:ext>
          </a:extLst>
        </xdr:cNvPr>
        <xdr:cNvSpPr/>
      </xdr:nvSpPr>
      <xdr:spPr>
        <a:xfrm>
          <a:off x="11487150" y="6343650"/>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E8D9254F-317A-4828-9B22-24A00A51981C}"/>
            </a:ext>
          </a:extLst>
        </xdr:cNvPr>
        <xdr:cNvSpPr txBox="1"/>
      </xdr:nvSpPr>
      <xdr:spPr>
        <a:xfrm>
          <a:off x="14532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FDC3E2B0-65F9-443E-8B54-FD1EF043BE6F}"/>
            </a:ext>
          </a:extLst>
        </xdr:cNvPr>
        <xdr:cNvSpPr txBox="1"/>
      </xdr:nvSpPr>
      <xdr:spPr>
        <a:xfrm>
          <a:off x="13770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8E55FEEE-08E2-41A6-B03A-C7CEBFF8F62C}"/>
            </a:ext>
          </a:extLst>
        </xdr:cNvPr>
        <xdr:cNvSpPr txBox="1"/>
      </xdr:nvSpPr>
      <xdr:spPr>
        <a:xfrm>
          <a:off x="12973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F1B00CB3-5E28-4A4C-A42B-28F1EDF6E4F4}"/>
            </a:ext>
          </a:extLst>
        </xdr:cNvPr>
        <xdr:cNvSpPr txBox="1"/>
      </xdr:nvSpPr>
      <xdr:spPr>
        <a:xfrm>
          <a:off x="121754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E218F9C5-D311-470E-A504-6CDFCA3193B1}"/>
            </a:ext>
          </a:extLst>
        </xdr:cNvPr>
        <xdr:cNvSpPr txBox="1"/>
      </xdr:nvSpPr>
      <xdr:spPr>
        <a:xfrm>
          <a:off x="113703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118110</xdr:rowOff>
    </xdr:from>
    <xdr:to>
      <xdr:col>85</xdr:col>
      <xdr:colOff>177800</xdr:colOff>
      <xdr:row>34</xdr:row>
      <xdr:rowOff>48260</xdr:rowOff>
    </xdr:to>
    <xdr:sp macro="" textlink="">
      <xdr:nvSpPr>
        <xdr:cNvPr id="436" name="楕円 435">
          <a:extLst>
            <a:ext uri="{FF2B5EF4-FFF2-40B4-BE49-F238E27FC236}">
              <a16:creationId xmlns:a16="http://schemas.microsoft.com/office/drawing/2014/main" id="{99F71AC1-ABF6-40F5-BD34-9F388F01111A}"/>
            </a:ext>
          </a:extLst>
        </xdr:cNvPr>
        <xdr:cNvSpPr/>
      </xdr:nvSpPr>
      <xdr:spPr>
        <a:xfrm>
          <a:off x="14649450" y="577786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71137</xdr:rowOff>
    </xdr:from>
    <xdr:ext cx="340478" cy="259045"/>
    <xdr:sp macro="" textlink="">
      <xdr:nvSpPr>
        <xdr:cNvPr id="437" name="【認定こども園・幼稚園・保育所】&#10;有形固定資産減価償却率該当値テキスト">
          <a:extLst>
            <a:ext uri="{FF2B5EF4-FFF2-40B4-BE49-F238E27FC236}">
              <a16:creationId xmlns:a16="http://schemas.microsoft.com/office/drawing/2014/main" id="{7F2BB0AB-D72E-4ECF-8CCD-D7A7569E50A2}"/>
            </a:ext>
          </a:extLst>
        </xdr:cNvPr>
        <xdr:cNvSpPr txBox="1"/>
      </xdr:nvSpPr>
      <xdr:spPr>
        <a:xfrm>
          <a:off x="14742160" y="572708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64770</xdr:rowOff>
    </xdr:from>
    <xdr:to>
      <xdr:col>81</xdr:col>
      <xdr:colOff>101600</xdr:colOff>
      <xdr:row>33</xdr:row>
      <xdr:rowOff>166370</xdr:rowOff>
    </xdr:to>
    <xdr:sp macro="" textlink="">
      <xdr:nvSpPr>
        <xdr:cNvPr id="438" name="楕円 437">
          <a:extLst>
            <a:ext uri="{FF2B5EF4-FFF2-40B4-BE49-F238E27FC236}">
              <a16:creationId xmlns:a16="http://schemas.microsoft.com/office/drawing/2014/main" id="{4A3A10FA-0CE0-4110-99BC-98DA00447122}"/>
            </a:ext>
          </a:extLst>
        </xdr:cNvPr>
        <xdr:cNvSpPr/>
      </xdr:nvSpPr>
      <xdr:spPr>
        <a:xfrm>
          <a:off x="13887450" y="5720715"/>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33</xdr:row>
      <xdr:rowOff>115570</xdr:rowOff>
    </xdr:from>
    <xdr:to>
      <xdr:col>85</xdr:col>
      <xdr:colOff>127000</xdr:colOff>
      <xdr:row>33</xdr:row>
      <xdr:rowOff>168910</xdr:rowOff>
    </xdr:to>
    <xdr:cxnSp macro="">
      <xdr:nvCxnSpPr>
        <xdr:cNvPr id="439" name="直線コネクタ 438">
          <a:extLst>
            <a:ext uri="{FF2B5EF4-FFF2-40B4-BE49-F238E27FC236}">
              <a16:creationId xmlns:a16="http://schemas.microsoft.com/office/drawing/2014/main" id="{A7353330-7BA5-4716-95F7-9F4702A642A1}"/>
            </a:ext>
          </a:extLst>
        </xdr:cNvPr>
        <xdr:cNvCxnSpPr/>
      </xdr:nvCxnSpPr>
      <xdr:spPr>
        <a:xfrm>
          <a:off x="13942060" y="5773420"/>
          <a:ext cx="762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6350</xdr:rowOff>
    </xdr:from>
    <xdr:to>
      <xdr:col>76</xdr:col>
      <xdr:colOff>165100</xdr:colOff>
      <xdr:row>33</xdr:row>
      <xdr:rowOff>107950</xdr:rowOff>
    </xdr:to>
    <xdr:sp macro="" textlink="">
      <xdr:nvSpPr>
        <xdr:cNvPr id="440" name="楕円 439">
          <a:extLst>
            <a:ext uri="{FF2B5EF4-FFF2-40B4-BE49-F238E27FC236}">
              <a16:creationId xmlns:a16="http://schemas.microsoft.com/office/drawing/2014/main" id="{E6C43AB5-F73E-4DFD-9A31-C1041DFF73BD}"/>
            </a:ext>
          </a:extLst>
        </xdr:cNvPr>
        <xdr:cNvSpPr/>
      </xdr:nvSpPr>
      <xdr:spPr>
        <a:xfrm>
          <a:off x="13089890" y="5666105"/>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57150</xdr:rowOff>
    </xdr:from>
    <xdr:to>
      <xdr:col>81</xdr:col>
      <xdr:colOff>50800</xdr:colOff>
      <xdr:row>33</xdr:row>
      <xdr:rowOff>115570</xdr:rowOff>
    </xdr:to>
    <xdr:cxnSp macro="">
      <xdr:nvCxnSpPr>
        <xdr:cNvPr id="441" name="直線コネクタ 440">
          <a:extLst>
            <a:ext uri="{FF2B5EF4-FFF2-40B4-BE49-F238E27FC236}">
              <a16:creationId xmlns:a16="http://schemas.microsoft.com/office/drawing/2014/main" id="{1080E15C-DE65-44F3-8356-4141515B5622}"/>
            </a:ext>
          </a:extLst>
        </xdr:cNvPr>
        <xdr:cNvCxnSpPr/>
      </xdr:nvCxnSpPr>
      <xdr:spPr>
        <a:xfrm>
          <a:off x="13144500" y="5711190"/>
          <a:ext cx="797560" cy="62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20320</xdr:rowOff>
    </xdr:from>
    <xdr:to>
      <xdr:col>72</xdr:col>
      <xdr:colOff>38100</xdr:colOff>
      <xdr:row>40</xdr:row>
      <xdr:rowOff>121920</xdr:rowOff>
    </xdr:to>
    <xdr:sp macro="" textlink="">
      <xdr:nvSpPr>
        <xdr:cNvPr id="442" name="楕円 441">
          <a:extLst>
            <a:ext uri="{FF2B5EF4-FFF2-40B4-BE49-F238E27FC236}">
              <a16:creationId xmlns:a16="http://schemas.microsoft.com/office/drawing/2014/main" id="{FA63AF45-25CC-4B3F-8481-15414DC92B78}"/>
            </a:ext>
          </a:extLst>
        </xdr:cNvPr>
        <xdr:cNvSpPr/>
      </xdr:nvSpPr>
      <xdr:spPr>
        <a:xfrm>
          <a:off x="12303760" y="6874510"/>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33</xdr:row>
      <xdr:rowOff>57150</xdr:rowOff>
    </xdr:from>
    <xdr:to>
      <xdr:col>76</xdr:col>
      <xdr:colOff>114300</xdr:colOff>
      <xdr:row>40</xdr:row>
      <xdr:rowOff>71120</xdr:rowOff>
    </xdr:to>
    <xdr:cxnSp macro="">
      <xdr:nvCxnSpPr>
        <xdr:cNvPr id="443" name="直線コネクタ 442">
          <a:extLst>
            <a:ext uri="{FF2B5EF4-FFF2-40B4-BE49-F238E27FC236}">
              <a16:creationId xmlns:a16="http://schemas.microsoft.com/office/drawing/2014/main" id="{904C514A-34C5-42D3-88D7-F7E60854BFC1}"/>
            </a:ext>
          </a:extLst>
        </xdr:cNvPr>
        <xdr:cNvCxnSpPr/>
      </xdr:nvCxnSpPr>
      <xdr:spPr>
        <a:xfrm flipV="1">
          <a:off x="12346940" y="5711190"/>
          <a:ext cx="797560" cy="1216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144780</xdr:rowOff>
    </xdr:from>
    <xdr:to>
      <xdr:col>67</xdr:col>
      <xdr:colOff>101600</xdr:colOff>
      <xdr:row>40</xdr:row>
      <xdr:rowOff>74930</xdr:rowOff>
    </xdr:to>
    <xdr:sp macro="" textlink="">
      <xdr:nvSpPr>
        <xdr:cNvPr id="444" name="楕円 443">
          <a:extLst>
            <a:ext uri="{FF2B5EF4-FFF2-40B4-BE49-F238E27FC236}">
              <a16:creationId xmlns:a16="http://schemas.microsoft.com/office/drawing/2014/main" id="{75FDE151-7729-47FC-8718-146A7AC5A35A}"/>
            </a:ext>
          </a:extLst>
        </xdr:cNvPr>
        <xdr:cNvSpPr/>
      </xdr:nvSpPr>
      <xdr:spPr>
        <a:xfrm>
          <a:off x="11487150" y="682942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24130</xdr:rowOff>
    </xdr:from>
    <xdr:to>
      <xdr:col>71</xdr:col>
      <xdr:colOff>177800</xdr:colOff>
      <xdr:row>40</xdr:row>
      <xdr:rowOff>71120</xdr:rowOff>
    </xdr:to>
    <xdr:cxnSp macro="">
      <xdr:nvCxnSpPr>
        <xdr:cNvPr id="445" name="直線コネクタ 444">
          <a:extLst>
            <a:ext uri="{FF2B5EF4-FFF2-40B4-BE49-F238E27FC236}">
              <a16:creationId xmlns:a16="http://schemas.microsoft.com/office/drawing/2014/main" id="{886288D7-E19C-437E-ADDF-4D56416785B7}"/>
            </a:ext>
          </a:extLst>
        </xdr:cNvPr>
        <xdr:cNvCxnSpPr/>
      </xdr:nvCxnSpPr>
      <xdr:spPr>
        <a:xfrm>
          <a:off x="11541760" y="6878320"/>
          <a:ext cx="805180" cy="48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78757</xdr:rowOff>
    </xdr:from>
    <xdr:ext cx="405111" cy="259045"/>
    <xdr:sp macro="" textlink="">
      <xdr:nvSpPr>
        <xdr:cNvPr id="446" name="n_1aveValue【認定こども園・幼稚園・保育所】&#10;有形固定資産減価償却率">
          <a:extLst>
            <a:ext uri="{FF2B5EF4-FFF2-40B4-BE49-F238E27FC236}">
              <a16:creationId xmlns:a16="http://schemas.microsoft.com/office/drawing/2014/main" id="{8FC4B2AF-8C26-4908-B4FE-85966AD3BD03}"/>
            </a:ext>
          </a:extLst>
        </xdr:cNvPr>
        <xdr:cNvSpPr txBox="1"/>
      </xdr:nvSpPr>
      <xdr:spPr>
        <a:xfrm>
          <a:off x="13738234" y="6422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62247</xdr:rowOff>
    </xdr:from>
    <xdr:ext cx="405111" cy="259045"/>
    <xdr:sp macro="" textlink="">
      <xdr:nvSpPr>
        <xdr:cNvPr id="447" name="n_2aveValue【認定こども園・幼稚園・保育所】&#10;有形固定資産減価償却率">
          <a:extLst>
            <a:ext uri="{FF2B5EF4-FFF2-40B4-BE49-F238E27FC236}">
              <a16:creationId xmlns:a16="http://schemas.microsoft.com/office/drawing/2014/main" id="{9F666889-CF29-41B2-A4F5-BB366F699E82}"/>
            </a:ext>
          </a:extLst>
        </xdr:cNvPr>
        <xdr:cNvSpPr txBox="1"/>
      </xdr:nvSpPr>
      <xdr:spPr>
        <a:xfrm>
          <a:off x="12957184" y="6402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116857</xdr:rowOff>
    </xdr:from>
    <xdr:ext cx="405111" cy="259045"/>
    <xdr:sp macro="" textlink="">
      <xdr:nvSpPr>
        <xdr:cNvPr id="448" name="n_3aveValue【認定こども園・幼稚園・保育所】&#10;有形固定資産減価償却率">
          <a:extLst>
            <a:ext uri="{FF2B5EF4-FFF2-40B4-BE49-F238E27FC236}">
              <a16:creationId xmlns:a16="http://schemas.microsoft.com/office/drawing/2014/main" id="{201FA1E8-5890-4E6C-8A53-3CEA7272DF43}"/>
            </a:ext>
          </a:extLst>
        </xdr:cNvPr>
        <xdr:cNvSpPr txBox="1"/>
      </xdr:nvSpPr>
      <xdr:spPr>
        <a:xfrm>
          <a:off x="12171054" y="611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114317</xdr:rowOff>
    </xdr:from>
    <xdr:ext cx="405111" cy="259045"/>
    <xdr:sp macro="" textlink="">
      <xdr:nvSpPr>
        <xdr:cNvPr id="449" name="n_4aveValue【認定こども園・幼稚園・保育所】&#10;有形固定資産減価償却率">
          <a:extLst>
            <a:ext uri="{FF2B5EF4-FFF2-40B4-BE49-F238E27FC236}">
              <a16:creationId xmlns:a16="http://schemas.microsoft.com/office/drawing/2014/main" id="{6A5F650D-1AD4-47AB-8E31-E25B79FEDDFF}"/>
            </a:ext>
          </a:extLst>
        </xdr:cNvPr>
        <xdr:cNvSpPr txBox="1"/>
      </xdr:nvSpPr>
      <xdr:spPr>
        <a:xfrm>
          <a:off x="11354444" y="6115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58361</xdr:colOff>
      <xdr:row>32</xdr:row>
      <xdr:rowOff>11447</xdr:rowOff>
    </xdr:from>
    <xdr:ext cx="340478" cy="259045"/>
    <xdr:sp macro="" textlink="">
      <xdr:nvSpPr>
        <xdr:cNvPr id="450" name="n_1mainValue【認定こども園・幼稚園・保育所】&#10;有形固定資産減価償却率">
          <a:extLst>
            <a:ext uri="{FF2B5EF4-FFF2-40B4-BE49-F238E27FC236}">
              <a16:creationId xmlns:a16="http://schemas.microsoft.com/office/drawing/2014/main" id="{4FFCCCD4-99E9-4340-9A74-0AD2FED32422}"/>
            </a:ext>
          </a:extLst>
        </xdr:cNvPr>
        <xdr:cNvSpPr txBox="1"/>
      </xdr:nvSpPr>
      <xdr:spPr>
        <a:xfrm>
          <a:off x="13770551" y="55016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31</xdr:row>
      <xdr:rowOff>124477</xdr:rowOff>
    </xdr:from>
    <xdr:ext cx="340478" cy="259045"/>
    <xdr:sp macro="" textlink="">
      <xdr:nvSpPr>
        <xdr:cNvPr id="451" name="n_2mainValue【認定こども園・幼稚園・保育所】&#10;有形固定資産減価償却率">
          <a:extLst>
            <a:ext uri="{FF2B5EF4-FFF2-40B4-BE49-F238E27FC236}">
              <a16:creationId xmlns:a16="http://schemas.microsoft.com/office/drawing/2014/main" id="{CCA04C5B-CD6B-480A-A05E-D67AE51A6C2A}"/>
            </a:ext>
          </a:extLst>
        </xdr:cNvPr>
        <xdr:cNvSpPr txBox="1"/>
      </xdr:nvSpPr>
      <xdr:spPr>
        <a:xfrm>
          <a:off x="12989501" y="544133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113047</xdr:rowOff>
    </xdr:from>
    <xdr:ext cx="405111" cy="259045"/>
    <xdr:sp macro="" textlink="">
      <xdr:nvSpPr>
        <xdr:cNvPr id="452" name="n_3mainValue【認定こども園・幼稚園・保育所】&#10;有形固定資産減価償却率">
          <a:extLst>
            <a:ext uri="{FF2B5EF4-FFF2-40B4-BE49-F238E27FC236}">
              <a16:creationId xmlns:a16="http://schemas.microsoft.com/office/drawing/2014/main" id="{8E91B032-D5A1-48D9-B008-62DB33133D70}"/>
            </a:ext>
          </a:extLst>
        </xdr:cNvPr>
        <xdr:cNvSpPr txBox="1"/>
      </xdr:nvSpPr>
      <xdr:spPr>
        <a:xfrm>
          <a:off x="12171054" y="6971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66057</xdr:rowOff>
    </xdr:from>
    <xdr:ext cx="405111" cy="259045"/>
    <xdr:sp macro="" textlink="">
      <xdr:nvSpPr>
        <xdr:cNvPr id="453" name="n_4mainValue【認定こども園・幼稚園・保育所】&#10;有形固定資産減価償却率">
          <a:extLst>
            <a:ext uri="{FF2B5EF4-FFF2-40B4-BE49-F238E27FC236}">
              <a16:creationId xmlns:a16="http://schemas.microsoft.com/office/drawing/2014/main" id="{841B97B9-9C48-46BF-B5D1-41AF2CA71F84}"/>
            </a:ext>
          </a:extLst>
        </xdr:cNvPr>
        <xdr:cNvSpPr txBox="1"/>
      </xdr:nvSpPr>
      <xdr:spPr>
        <a:xfrm>
          <a:off x="11354444" y="6922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4" name="正方形/長方形 453">
          <a:extLst>
            <a:ext uri="{FF2B5EF4-FFF2-40B4-BE49-F238E27FC236}">
              <a16:creationId xmlns:a16="http://schemas.microsoft.com/office/drawing/2014/main" id="{11956FB6-07B2-4C67-BCC1-B0C6BFE21359}"/>
            </a:ext>
          </a:extLst>
        </xdr:cNvPr>
        <xdr:cNvSpPr/>
      </xdr:nvSpPr>
      <xdr:spPr>
        <a:xfrm>
          <a:off x="16459200" y="419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5" name="正方形/長方形 454">
          <a:extLst>
            <a:ext uri="{FF2B5EF4-FFF2-40B4-BE49-F238E27FC236}">
              <a16:creationId xmlns:a16="http://schemas.microsoft.com/office/drawing/2014/main" id="{158E2F26-D40A-43B5-8132-5B0B70C2565D}"/>
            </a:ext>
          </a:extLst>
        </xdr:cNvPr>
        <xdr:cNvSpPr/>
      </xdr:nvSpPr>
      <xdr:spPr>
        <a:xfrm>
          <a:off x="165900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6" name="正方形/長方形 455">
          <a:extLst>
            <a:ext uri="{FF2B5EF4-FFF2-40B4-BE49-F238E27FC236}">
              <a16:creationId xmlns:a16="http://schemas.microsoft.com/office/drawing/2014/main" id="{EA2EE24B-D3CE-490F-89D9-71CC14EF3F31}"/>
            </a:ext>
          </a:extLst>
        </xdr:cNvPr>
        <xdr:cNvSpPr/>
      </xdr:nvSpPr>
      <xdr:spPr>
        <a:xfrm>
          <a:off x="165900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7" name="正方形/長方形 456">
          <a:extLst>
            <a:ext uri="{FF2B5EF4-FFF2-40B4-BE49-F238E27FC236}">
              <a16:creationId xmlns:a16="http://schemas.microsoft.com/office/drawing/2014/main" id="{C5802D7A-BC94-4A4C-82D0-8337350D8914}"/>
            </a:ext>
          </a:extLst>
        </xdr:cNvPr>
        <xdr:cNvSpPr/>
      </xdr:nvSpPr>
      <xdr:spPr>
        <a:xfrm>
          <a:off x="174879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8" name="正方形/長方形 457">
          <a:extLst>
            <a:ext uri="{FF2B5EF4-FFF2-40B4-BE49-F238E27FC236}">
              <a16:creationId xmlns:a16="http://schemas.microsoft.com/office/drawing/2014/main" id="{2CC88FCD-E1A5-4434-950D-26F26D0F5A72}"/>
            </a:ext>
          </a:extLst>
        </xdr:cNvPr>
        <xdr:cNvSpPr/>
      </xdr:nvSpPr>
      <xdr:spPr>
        <a:xfrm>
          <a:off x="174879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9" name="正方形/長方形 458">
          <a:extLst>
            <a:ext uri="{FF2B5EF4-FFF2-40B4-BE49-F238E27FC236}">
              <a16:creationId xmlns:a16="http://schemas.microsoft.com/office/drawing/2014/main" id="{C8557BB8-74B6-4DF2-ABC9-33443C36FE61}"/>
            </a:ext>
          </a:extLst>
        </xdr:cNvPr>
        <xdr:cNvSpPr/>
      </xdr:nvSpPr>
      <xdr:spPr>
        <a:xfrm>
          <a:off x="185166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0" name="正方形/長方形 459">
          <a:extLst>
            <a:ext uri="{FF2B5EF4-FFF2-40B4-BE49-F238E27FC236}">
              <a16:creationId xmlns:a16="http://schemas.microsoft.com/office/drawing/2014/main" id="{A355AD70-A91C-491C-AA4A-4701BA1FD664}"/>
            </a:ext>
          </a:extLst>
        </xdr:cNvPr>
        <xdr:cNvSpPr/>
      </xdr:nvSpPr>
      <xdr:spPr>
        <a:xfrm>
          <a:off x="185166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1" name="正方形/長方形 460">
          <a:extLst>
            <a:ext uri="{FF2B5EF4-FFF2-40B4-BE49-F238E27FC236}">
              <a16:creationId xmlns:a16="http://schemas.microsoft.com/office/drawing/2014/main" id="{C08D132F-0BBF-45FC-B446-ECD23B64D6E0}"/>
            </a:ext>
          </a:extLst>
        </xdr:cNvPr>
        <xdr:cNvSpPr/>
      </xdr:nvSpPr>
      <xdr:spPr>
        <a:xfrm>
          <a:off x="16459200" y="533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2" name="テキスト ボックス 461">
          <a:extLst>
            <a:ext uri="{FF2B5EF4-FFF2-40B4-BE49-F238E27FC236}">
              <a16:creationId xmlns:a16="http://schemas.microsoft.com/office/drawing/2014/main" id="{4577EEBE-EDA2-4A05-958A-AF8DEF44CB08}"/>
            </a:ext>
          </a:extLst>
        </xdr:cNvPr>
        <xdr:cNvSpPr txBox="1"/>
      </xdr:nvSpPr>
      <xdr:spPr>
        <a:xfrm>
          <a:off x="1644015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3" name="直線コネクタ 462">
          <a:extLst>
            <a:ext uri="{FF2B5EF4-FFF2-40B4-BE49-F238E27FC236}">
              <a16:creationId xmlns:a16="http://schemas.microsoft.com/office/drawing/2014/main" id="{178631DD-E880-4EC4-9CF3-354F46804BC1}"/>
            </a:ext>
          </a:extLst>
        </xdr:cNvPr>
        <xdr:cNvCxnSpPr/>
      </xdr:nvCxnSpPr>
      <xdr:spPr>
        <a:xfrm>
          <a:off x="1645920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4" name="直線コネクタ 463">
          <a:extLst>
            <a:ext uri="{FF2B5EF4-FFF2-40B4-BE49-F238E27FC236}">
              <a16:creationId xmlns:a16="http://schemas.microsoft.com/office/drawing/2014/main" id="{16804A56-941C-409D-9F72-32CC08818E95}"/>
            </a:ext>
          </a:extLst>
        </xdr:cNvPr>
        <xdr:cNvCxnSpPr/>
      </xdr:nvCxnSpPr>
      <xdr:spPr>
        <a:xfrm>
          <a:off x="16459200" y="71589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5" name="テキスト ボックス 464">
          <a:extLst>
            <a:ext uri="{FF2B5EF4-FFF2-40B4-BE49-F238E27FC236}">
              <a16:creationId xmlns:a16="http://schemas.microsoft.com/office/drawing/2014/main" id="{1BCCCCA5-581B-4D07-B703-C8C6249F3FF6}"/>
            </a:ext>
          </a:extLst>
        </xdr:cNvPr>
        <xdr:cNvSpPr txBox="1"/>
      </xdr:nvSpPr>
      <xdr:spPr>
        <a:xfrm>
          <a:off x="16047266" y="70224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6" name="直線コネクタ 465">
          <a:extLst>
            <a:ext uri="{FF2B5EF4-FFF2-40B4-BE49-F238E27FC236}">
              <a16:creationId xmlns:a16="http://schemas.microsoft.com/office/drawing/2014/main" id="{944A3614-A6DF-4992-A8B2-5E8EA5B64584}"/>
            </a:ext>
          </a:extLst>
        </xdr:cNvPr>
        <xdr:cNvCxnSpPr/>
      </xdr:nvCxnSpPr>
      <xdr:spPr>
        <a:xfrm>
          <a:off x="16459200" y="6701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7" name="テキスト ボックス 466">
          <a:extLst>
            <a:ext uri="{FF2B5EF4-FFF2-40B4-BE49-F238E27FC236}">
              <a16:creationId xmlns:a16="http://schemas.microsoft.com/office/drawing/2014/main" id="{7BD2F2F8-DCBC-4CF1-B0DB-A7ADDEAF0788}"/>
            </a:ext>
          </a:extLst>
        </xdr:cNvPr>
        <xdr:cNvSpPr txBox="1"/>
      </xdr:nvSpPr>
      <xdr:spPr>
        <a:xfrm>
          <a:off x="16047266" y="65652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8" name="直線コネクタ 467">
          <a:extLst>
            <a:ext uri="{FF2B5EF4-FFF2-40B4-BE49-F238E27FC236}">
              <a16:creationId xmlns:a16="http://schemas.microsoft.com/office/drawing/2014/main" id="{62622663-A03C-403C-ADAE-3738C285015C}"/>
            </a:ext>
          </a:extLst>
        </xdr:cNvPr>
        <xdr:cNvCxnSpPr/>
      </xdr:nvCxnSpPr>
      <xdr:spPr>
        <a:xfrm>
          <a:off x="164592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9" name="テキスト ボックス 468">
          <a:extLst>
            <a:ext uri="{FF2B5EF4-FFF2-40B4-BE49-F238E27FC236}">
              <a16:creationId xmlns:a16="http://schemas.microsoft.com/office/drawing/2014/main" id="{2C8756F4-5875-4044-8B54-B1839F37FED1}"/>
            </a:ext>
          </a:extLst>
        </xdr:cNvPr>
        <xdr:cNvSpPr txBox="1"/>
      </xdr:nvSpPr>
      <xdr:spPr>
        <a:xfrm>
          <a:off x="16047266" y="61042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0" name="直線コネクタ 469">
          <a:extLst>
            <a:ext uri="{FF2B5EF4-FFF2-40B4-BE49-F238E27FC236}">
              <a16:creationId xmlns:a16="http://schemas.microsoft.com/office/drawing/2014/main" id="{7F7248CC-44CF-4352-BCD4-D180E1E66F89}"/>
            </a:ext>
          </a:extLst>
        </xdr:cNvPr>
        <xdr:cNvCxnSpPr/>
      </xdr:nvCxnSpPr>
      <xdr:spPr>
        <a:xfrm>
          <a:off x="16459200" y="57873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71" name="テキスト ボックス 470">
          <a:extLst>
            <a:ext uri="{FF2B5EF4-FFF2-40B4-BE49-F238E27FC236}">
              <a16:creationId xmlns:a16="http://schemas.microsoft.com/office/drawing/2014/main" id="{D9646214-8E78-49A0-B2F0-CCF1D4641871}"/>
            </a:ext>
          </a:extLst>
        </xdr:cNvPr>
        <xdr:cNvSpPr txBox="1"/>
      </xdr:nvSpPr>
      <xdr:spPr>
        <a:xfrm>
          <a:off x="16047266" y="56508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2" name="直線コネクタ 471">
          <a:extLst>
            <a:ext uri="{FF2B5EF4-FFF2-40B4-BE49-F238E27FC236}">
              <a16:creationId xmlns:a16="http://schemas.microsoft.com/office/drawing/2014/main" id="{5498C718-BB4F-4CB9-AB5A-21274B3EB41A}"/>
            </a:ext>
          </a:extLst>
        </xdr:cNvPr>
        <xdr:cNvCxnSpPr/>
      </xdr:nvCxnSpPr>
      <xdr:spPr>
        <a:xfrm>
          <a:off x="1645920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3" name="テキスト ボックス 472">
          <a:extLst>
            <a:ext uri="{FF2B5EF4-FFF2-40B4-BE49-F238E27FC236}">
              <a16:creationId xmlns:a16="http://schemas.microsoft.com/office/drawing/2014/main" id="{AF57C44E-63CD-40F2-A9AC-726ADC4DA827}"/>
            </a:ext>
          </a:extLst>
        </xdr:cNvPr>
        <xdr:cNvSpPr txBox="1"/>
      </xdr:nvSpPr>
      <xdr:spPr>
        <a:xfrm>
          <a:off x="16047266" y="519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4" name="【認定こども園・幼稚園・保育所】&#10;一人当たり面積グラフ枠">
          <a:extLst>
            <a:ext uri="{FF2B5EF4-FFF2-40B4-BE49-F238E27FC236}">
              <a16:creationId xmlns:a16="http://schemas.microsoft.com/office/drawing/2014/main" id="{2AEE9E99-C979-4E35-9541-F4D4F60F7FEF}"/>
            </a:ext>
          </a:extLst>
        </xdr:cNvPr>
        <xdr:cNvSpPr/>
      </xdr:nvSpPr>
      <xdr:spPr>
        <a:xfrm>
          <a:off x="16459200" y="533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30023</xdr:rowOff>
    </xdr:from>
    <xdr:to>
      <xdr:col>116</xdr:col>
      <xdr:colOff>62864</xdr:colOff>
      <xdr:row>41</xdr:row>
      <xdr:rowOff>89459</xdr:rowOff>
    </xdr:to>
    <xdr:cxnSp macro="">
      <xdr:nvCxnSpPr>
        <xdr:cNvPr id="475" name="直線コネクタ 474">
          <a:extLst>
            <a:ext uri="{FF2B5EF4-FFF2-40B4-BE49-F238E27FC236}">
              <a16:creationId xmlns:a16="http://schemas.microsoft.com/office/drawing/2014/main" id="{53564D99-ACB2-4916-A93B-5D3C1A0E36CB}"/>
            </a:ext>
          </a:extLst>
        </xdr:cNvPr>
        <xdr:cNvCxnSpPr/>
      </xdr:nvCxnSpPr>
      <xdr:spPr>
        <a:xfrm flipV="1">
          <a:off x="19947254" y="5685968"/>
          <a:ext cx="0" cy="1436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93286</xdr:rowOff>
    </xdr:from>
    <xdr:ext cx="469744" cy="259045"/>
    <xdr:sp macro="" textlink="">
      <xdr:nvSpPr>
        <xdr:cNvPr id="476" name="【認定こども園・幼稚園・保育所】&#10;一人当たり面積最小値テキスト">
          <a:extLst>
            <a:ext uri="{FF2B5EF4-FFF2-40B4-BE49-F238E27FC236}">
              <a16:creationId xmlns:a16="http://schemas.microsoft.com/office/drawing/2014/main" id="{284E370F-DE6D-41D7-BBF8-6974B62751BC}"/>
            </a:ext>
          </a:extLst>
        </xdr:cNvPr>
        <xdr:cNvSpPr txBox="1"/>
      </xdr:nvSpPr>
      <xdr:spPr>
        <a:xfrm>
          <a:off x="19985990" y="7126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89459</xdr:rowOff>
    </xdr:from>
    <xdr:to>
      <xdr:col>116</xdr:col>
      <xdr:colOff>152400</xdr:colOff>
      <xdr:row>41</xdr:row>
      <xdr:rowOff>89459</xdr:rowOff>
    </xdr:to>
    <xdr:cxnSp macro="">
      <xdr:nvCxnSpPr>
        <xdr:cNvPr id="477" name="直線コネクタ 476">
          <a:extLst>
            <a:ext uri="{FF2B5EF4-FFF2-40B4-BE49-F238E27FC236}">
              <a16:creationId xmlns:a16="http://schemas.microsoft.com/office/drawing/2014/main" id="{2C8ABB74-DE29-487D-976E-1B2E402BF95E}"/>
            </a:ext>
          </a:extLst>
        </xdr:cNvPr>
        <xdr:cNvCxnSpPr/>
      </xdr:nvCxnSpPr>
      <xdr:spPr>
        <a:xfrm>
          <a:off x="19885660" y="712271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148150</xdr:rowOff>
    </xdr:from>
    <xdr:ext cx="469744" cy="259045"/>
    <xdr:sp macro="" textlink="">
      <xdr:nvSpPr>
        <xdr:cNvPr id="478" name="【認定こども園・幼稚園・保育所】&#10;一人当たり面積最大値テキスト">
          <a:extLst>
            <a:ext uri="{FF2B5EF4-FFF2-40B4-BE49-F238E27FC236}">
              <a16:creationId xmlns:a16="http://schemas.microsoft.com/office/drawing/2014/main" id="{94220F3E-C75D-4AFE-8945-5438BFDC6069}"/>
            </a:ext>
          </a:extLst>
        </xdr:cNvPr>
        <xdr:cNvSpPr txBox="1"/>
      </xdr:nvSpPr>
      <xdr:spPr>
        <a:xfrm>
          <a:off x="19985990" y="5461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30023</xdr:rowOff>
    </xdr:from>
    <xdr:to>
      <xdr:col>116</xdr:col>
      <xdr:colOff>152400</xdr:colOff>
      <xdr:row>33</xdr:row>
      <xdr:rowOff>30023</xdr:rowOff>
    </xdr:to>
    <xdr:cxnSp macro="">
      <xdr:nvCxnSpPr>
        <xdr:cNvPr id="479" name="直線コネクタ 478">
          <a:extLst>
            <a:ext uri="{FF2B5EF4-FFF2-40B4-BE49-F238E27FC236}">
              <a16:creationId xmlns:a16="http://schemas.microsoft.com/office/drawing/2014/main" id="{7650DCD4-C46E-4E89-BCA8-AC6E2285A6E9}"/>
            </a:ext>
          </a:extLst>
        </xdr:cNvPr>
        <xdr:cNvCxnSpPr/>
      </xdr:nvCxnSpPr>
      <xdr:spPr>
        <a:xfrm>
          <a:off x="19885660" y="56859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165676</xdr:rowOff>
    </xdr:from>
    <xdr:ext cx="469744" cy="259045"/>
    <xdr:sp macro="" textlink="">
      <xdr:nvSpPr>
        <xdr:cNvPr id="480" name="【認定こども園・幼稚園・保育所】&#10;一人当たり面積平均値テキスト">
          <a:extLst>
            <a:ext uri="{FF2B5EF4-FFF2-40B4-BE49-F238E27FC236}">
              <a16:creationId xmlns:a16="http://schemas.microsoft.com/office/drawing/2014/main" id="{D406CF9A-0BBC-4A32-A543-9CCB39A427DA}"/>
            </a:ext>
          </a:extLst>
        </xdr:cNvPr>
        <xdr:cNvSpPr txBox="1"/>
      </xdr:nvSpPr>
      <xdr:spPr>
        <a:xfrm>
          <a:off x="19985990" y="66845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15799</xdr:rowOff>
    </xdr:from>
    <xdr:to>
      <xdr:col>116</xdr:col>
      <xdr:colOff>114300</xdr:colOff>
      <xdr:row>39</xdr:row>
      <xdr:rowOff>117399</xdr:rowOff>
    </xdr:to>
    <xdr:sp macro="" textlink="">
      <xdr:nvSpPr>
        <xdr:cNvPr id="481" name="フローチャート: 判断 480">
          <a:extLst>
            <a:ext uri="{FF2B5EF4-FFF2-40B4-BE49-F238E27FC236}">
              <a16:creationId xmlns:a16="http://schemas.microsoft.com/office/drawing/2014/main" id="{55289F9C-EFDF-4575-80E2-E0BB2557FDA4}"/>
            </a:ext>
          </a:extLst>
        </xdr:cNvPr>
        <xdr:cNvSpPr/>
      </xdr:nvSpPr>
      <xdr:spPr>
        <a:xfrm>
          <a:off x="19904710" y="6706159"/>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30429</xdr:rowOff>
    </xdr:from>
    <xdr:to>
      <xdr:col>112</xdr:col>
      <xdr:colOff>38100</xdr:colOff>
      <xdr:row>39</xdr:row>
      <xdr:rowOff>132029</xdr:rowOff>
    </xdr:to>
    <xdr:sp macro="" textlink="">
      <xdr:nvSpPr>
        <xdr:cNvPr id="482" name="フローチャート: 判断 481">
          <a:extLst>
            <a:ext uri="{FF2B5EF4-FFF2-40B4-BE49-F238E27FC236}">
              <a16:creationId xmlns:a16="http://schemas.microsoft.com/office/drawing/2014/main" id="{76749BEC-4CFA-4990-BD90-B084A4FFFBCE}"/>
            </a:ext>
          </a:extLst>
        </xdr:cNvPr>
        <xdr:cNvSpPr/>
      </xdr:nvSpPr>
      <xdr:spPr>
        <a:xfrm>
          <a:off x="19161760" y="6715074"/>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41402</xdr:rowOff>
    </xdr:from>
    <xdr:to>
      <xdr:col>107</xdr:col>
      <xdr:colOff>101600</xdr:colOff>
      <xdr:row>39</xdr:row>
      <xdr:rowOff>143002</xdr:rowOff>
    </xdr:to>
    <xdr:sp macro="" textlink="">
      <xdr:nvSpPr>
        <xdr:cNvPr id="483" name="フローチャート: 判断 482">
          <a:extLst>
            <a:ext uri="{FF2B5EF4-FFF2-40B4-BE49-F238E27FC236}">
              <a16:creationId xmlns:a16="http://schemas.microsoft.com/office/drawing/2014/main" id="{3CE96A7C-2D8A-4FE8-8E64-F3A6096DCB65}"/>
            </a:ext>
          </a:extLst>
        </xdr:cNvPr>
        <xdr:cNvSpPr/>
      </xdr:nvSpPr>
      <xdr:spPr>
        <a:xfrm>
          <a:off x="18345150" y="6727952"/>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46889</xdr:rowOff>
    </xdr:from>
    <xdr:to>
      <xdr:col>102</xdr:col>
      <xdr:colOff>165100</xdr:colOff>
      <xdr:row>39</xdr:row>
      <xdr:rowOff>148489</xdr:rowOff>
    </xdr:to>
    <xdr:sp macro="" textlink="">
      <xdr:nvSpPr>
        <xdr:cNvPr id="484" name="フローチャート: 判断 483">
          <a:extLst>
            <a:ext uri="{FF2B5EF4-FFF2-40B4-BE49-F238E27FC236}">
              <a16:creationId xmlns:a16="http://schemas.microsoft.com/office/drawing/2014/main" id="{157E4C1C-7CFF-4385-8689-5DA29F4FA268}"/>
            </a:ext>
          </a:extLst>
        </xdr:cNvPr>
        <xdr:cNvSpPr/>
      </xdr:nvSpPr>
      <xdr:spPr>
        <a:xfrm>
          <a:off x="17547590" y="6735344"/>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56032</xdr:rowOff>
    </xdr:from>
    <xdr:to>
      <xdr:col>98</xdr:col>
      <xdr:colOff>38100</xdr:colOff>
      <xdr:row>39</xdr:row>
      <xdr:rowOff>157632</xdr:rowOff>
    </xdr:to>
    <xdr:sp macro="" textlink="">
      <xdr:nvSpPr>
        <xdr:cNvPr id="485" name="フローチャート: 判断 484">
          <a:extLst>
            <a:ext uri="{FF2B5EF4-FFF2-40B4-BE49-F238E27FC236}">
              <a16:creationId xmlns:a16="http://schemas.microsoft.com/office/drawing/2014/main" id="{B4631882-4FCB-4864-8E7E-4A839ED25326}"/>
            </a:ext>
          </a:extLst>
        </xdr:cNvPr>
        <xdr:cNvSpPr/>
      </xdr:nvSpPr>
      <xdr:spPr>
        <a:xfrm>
          <a:off x="16761460" y="6746392"/>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941B2192-390F-4CE4-B84A-815A2AC4CC2D}"/>
            </a:ext>
          </a:extLst>
        </xdr:cNvPr>
        <xdr:cNvSpPr txBox="1"/>
      </xdr:nvSpPr>
      <xdr:spPr>
        <a:xfrm>
          <a:off x="1977644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DA142285-0E47-4E58-B774-13F64BF534E6}"/>
            </a:ext>
          </a:extLst>
        </xdr:cNvPr>
        <xdr:cNvSpPr txBox="1"/>
      </xdr:nvSpPr>
      <xdr:spPr>
        <a:xfrm>
          <a:off x="190334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01883E0B-8678-4C37-A0BD-25B9EF14A881}"/>
            </a:ext>
          </a:extLst>
        </xdr:cNvPr>
        <xdr:cNvSpPr txBox="1"/>
      </xdr:nvSpPr>
      <xdr:spPr>
        <a:xfrm>
          <a:off x="182283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BC20EB68-8E2B-450F-907A-2AEFA30F112D}"/>
            </a:ext>
          </a:extLst>
        </xdr:cNvPr>
        <xdr:cNvSpPr txBox="1"/>
      </xdr:nvSpPr>
      <xdr:spPr>
        <a:xfrm>
          <a:off x="174307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6751C826-5AB6-4E55-AC6B-193DCD06A77B}"/>
            </a:ext>
          </a:extLst>
        </xdr:cNvPr>
        <xdr:cNvSpPr txBox="1"/>
      </xdr:nvSpPr>
      <xdr:spPr>
        <a:xfrm>
          <a:off x="166331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148387</xdr:rowOff>
    </xdr:from>
    <xdr:to>
      <xdr:col>116</xdr:col>
      <xdr:colOff>114300</xdr:colOff>
      <xdr:row>38</xdr:row>
      <xdr:rowOff>78536</xdr:rowOff>
    </xdr:to>
    <xdr:sp macro="" textlink="">
      <xdr:nvSpPr>
        <xdr:cNvPr id="491" name="楕円 490">
          <a:extLst>
            <a:ext uri="{FF2B5EF4-FFF2-40B4-BE49-F238E27FC236}">
              <a16:creationId xmlns:a16="http://schemas.microsoft.com/office/drawing/2014/main" id="{A744ECD1-9D61-4AC5-B29E-C059BDE9D9C5}"/>
            </a:ext>
          </a:extLst>
        </xdr:cNvPr>
        <xdr:cNvSpPr/>
      </xdr:nvSpPr>
      <xdr:spPr>
        <a:xfrm>
          <a:off x="19904710" y="6490132"/>
          <a:ext cx="97790" cy="103504"/>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171264</xdr:rowOff>
    </xdr:from>
    <xdr:ext cx="469744" cy="259045"/>
    <xdr:sp macro="" textlink="">
      <xdr:nvSpPr>
        <xdr:cNvPr id="492" name="【認定こども園・幼稚園・保育所】&#10;一人当たり面積該当値テキスト">
          <a:extLst>
            <a:ext uri="{FF2B5EF4-FFF2-40B4-BE49-F238E27FC236}">
              <a16:creationId xmlns:a16="http://schemas.microsoft.com/office/drawing/2014/main" id="{82907BAC-08AE-4584-9C38-C8DA024A66E6}"/>
            </a:ext>
          </a:extLst>
        </xdr:cNvPr>
        <xdr:cNvSpPr txBox="1"/>
      </xdr:nvSpPr>
      <xdr:spPr>
        <a:xfrm>
          <a:off x="19985990" y="6347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155702</xdr:rowOff>
    </xdr:from>
    <xdr:to>
      <xdr:col>112</xdr:col>
      <xdr:colOff>38100</xdr:colOff>
      <xdr:row>38</xdr:row>
      <xdr:rowOff>85852</xdr:rowOff>
    </xdr:to>
    <xdr:sp macro="" textlink="">
      <xdr:nvSpPr>
        <xdr:cNvPr id="493" name="楕円 492">
          <a:extLst>
            <a:ext uri="{FF2B5EF4-FFF2-40B4-BE49-F238E27FC236}">
              <a16:creationId xmlns:a16="http://schemas.microsoft.com/office/drawing/2014/main" id="{EE51F718-70E7-4508-B74F-4977EBDD9C49}"/>
            </a:ext>
          </a:extLst>
        </xdr:cNvPr>
        <xdr:cNvSpPr/>
      </xdr:nvSpPr>
      <xdr:spPr>
        <a:xfrm>
          <a:off x="19161760" y="6499352"/>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27737</xdr:rowOff>
    </xdr:from>
    <xdr:to>
      <xdr:col>116</xdr:col>
      <xdr:colOff>63500</xdr:colOff>
      <xdr:row>38</xdr:row>
      <xdr:rowOff>35052</xdr:rowOff>
    </xdr:to>
    <xdr:cxnSp macro="">
      <xdr:nvCxnSpPr>
        <xdr:cNvPr id="494" name="直線コネクタ 493">
          <a:extLst>
            <a:ext uri="{FF2B5EF4-FFF2-40B4-BE49-F238E27FC236}">
              <a16:creationId xmlns:a16="http://schemas.microsoft.com/office/drawing/2014/main" id="{B399401A-D1CE-4244-8503-E5BE1D8E0F0B}"/>
            </a:ext>
          </a:extLst>
        </xdr:cNvPr>
        <xdr:cNvCxnSpPr/>
      </xdr:nvCxnSpPr>
      <xdr:spPr>
        <a:xfrm flipV="1">
          <a:off x="19204940" y="6540932"/>
          <a:ext cx="742950" cy="9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163932</xdr:rowOff>
    </xdr:from>
    <xdr:to>
      <xdr:col>107</xdr:col>
      <xdr:colOff>101600</xdr:colOff>
      <xdr:row>38</xdr:row>
      <xdr:rowOff>94082</xdr:rowOff>
    </xdr:to>
    <xdr:sp macro="" textlink="">
      <xdr:nvSpPr>
        <xdr:cNvPr id="495" name="楕円 494">
          <a:extLst>
            <a:ext uri="{FF2B5EF4-FFF2-40B4-BE49-F238E27FC236}">
              <a16:creationId xmlns:a16="http://schemas.microsoft.com/office/drawing/2014/main" id="{68A495F3-7F02-487B-BB92-864D7F5EAE6F}"/>
            </a:ext>
          </a:extLst>
        </xdr:cNvPr>
        <xdr:cNvSpPr/>
      </xdr:nvSpPr>
      <xdr:spPr>
        <a:xfrm>
          <a:off x="18345150" y="6511392"/>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35052</xdr:rowOff>
    </xdr:from>
    <xdr:to>
      <xdr:col>111</xdr:col>
      <xdr:colOff>177800</xdr:colOff>
      <xdr:row>38</xdr:row>
      <xdr:rowOff>43282</xdr:rowOff>
    </xdr:to>
    <xdr:cxnSp macro="">
      <xdr:nvCxnSpPr>
        <xdr:cNvPr id="496" name="直線コネクタ 495">
          <a:extLst>
            <a:ext uri="{FF2B5EF4-FFF2-40B4-BE49-F238E27FC236}">
              <a16:creationId xmlns:a16="http://schemas.microsoft.com/office/drawing/2014/main" id="{DEEA0AF2-94CE-4453-8C0A-354181E553EB}"/>
            </a:ext>
          </a:extLst>
        </xdr:cNvPr>
        <xdr:cNvCxnSpPr/>
      </xdr:nvCxnSpPr>
      <xdr:spPr>
        <a:xfrm flipV="1">
          <a:off x="18399760" y="6550152"/>
          <a:ext cx="805180" cy="10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40487</xdr:rowOff>
    </xdr:from>
    <xdr:to>
      <xdr:col>102</xdr:col>
      <xdr:colOff>165100</xdr:colOff>
      <xdr:row>39</xdr:row>
      <xdr:rowOff>142087</xdr:rowOff>
    </xdr:to>
    <xdr:sp macro="" textlink="">
      <xdr:nvSpPr>
        <xdr:cNvPr id="497" name="楕円 496">
          <a:extLst>
            <a:ext uri="{FF2B5EF4-FFF2-40B4-BE49-F238E27FC236}">
              <a16:creationId xmlns:a16="http://schemas.microsoft.com/office/drawing/2014/main" id="{DB4EAB49-DD4E-47A8-84AE-F91A59AAE6E3}"/>
            </a:ext>
          </a:extLst>
        </xdr:cNvPr>
        <xdr:cNvSpPr/>
      </xdr:nvSpPr>
      <xdr:spPr>
        <a:xfrm>
          <a:off x="17547590" y="6727037"/>
          <a:ext cx="1092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43282</xdr:rowOff>
    </xdr:from>
    <xdr:to>
      <xdr:col>107</xdr:col>
      <xdr:colOff>50800</xdr:colOff>
      <xdr:row>39</xdr:row>
      <xdr:rowOff>91287</xdr:rowOff>
    </xdr:to>
    <xdr:cxnSp macro="">
      <xdr:nvCxnSpPr>
        <xdr:cNvPr id="498" name="直線コネクタ 497">
          <a:extLst>
            <a:ext uri="{FF2B5EF4-FFF2-40B4-BE49-F238E27FC236}">
              <a16:creationId xmlns:a16="http://schemas.microsoft.com/office/drawing/2014/main" id="{811B5329-7720-4733-9F13-26A8B3A00591}"/>
            </a:ext>
          </a:extLst>
        </xdr:cNvPr>
        <xdr:cNvCxnSpPr/>
      </xdr:nvCxnSpPr>
      <xdr:spPr>
        <a:xfrm flipV="1">
          <a:off x="17602200" y="6560287"/>
          <a:ext cx="797560" cy="221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49632</xdr:rowOff>
    </xdr:from>
    <xdr:to>
      <xdr:col>98</xdr:col>
      <xdr:colOff>38100</xdr:colOff>
      <xdr:row>39</xdr:row>
      <xdr:rowOff>151232</xdr:rowOff>
    </xdr:to>
    <xdr:sp macro="" textlink="">
      <xdr:nvSpPr>
        <xdr:cNvPr id="499" name="楕円 498">
          <a:extLst>
            <a:ext uri="{FF2B5EF4-FFF2-40B4-BE49-F238E27FC236}">
              <a16:creationId xmlns:a16="http://schemas.microsoft.com/office/drawing/2014/main" id="{CD4D4738-9F08-4632-91BD-C9431AF8EEAE}"/>
            </a:ext>
          </a:extLst>
        </xdr:cNvPr>
        <xdr:cNvSpPr/>
      </xdr:nvSpPr>
      <xdr:spPr>
        <a:xfrm>
          <a:off x="16761460" y="673999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91287</xdr:rowOff>
    </xdr:from>
    <xdr:to>
      <xdr:col>102</xdr:col>
      <xdr:colOff>114300</xdr:colOff>
      <xdr:row>39</xdr:row>
      <xdr:rowOff>100432</xdr:rowOff>
    </xdr:to>
    <xdr:cxnSp macro="">
      <xdr:nvCxnSpPr>
        <xdr:cNvPr id="500" name="直線コネクタ 499">
          <a:extLst>
            <a:ext uri="{FF2B5EF4-FFF2-40B4-BE49-F238E27FC236}">
              <a16:creationId xmlns:a16="http://schemas.microsoft.com/office/drawing/2014/main" id="{03E6A2F9-43BC-488A-9A18-7D2CD25B7B67}"/>
            </a:ext>
          </a:extLst>
        </xdr:cNvPr>
        <xdr:cNvCxnSpPr/>
      </xdr:nvCxnSpPr>
      <xdr:spPr>
        <a:xfrm flipV="1">
          <a:off x="16804640" y="6781647"/>
          <a:ext cx="797560" cy="1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123156</xdr:rowOff>
    </xdr:from>
    <xdr:ext cx="469744" cy="259045"/>
    <xdr:sp macro="" textlink="">
      <xdr:nvSpPr>
        <xdr:cNvPr id="501" name="n_1aveValue【認定こども園・幼稚園・保育所】&#10;一人当たり面積">
          <a:extLst>
            <a:ext uri="{FF2B5EF4-FFF2-40B4-BE49-F238E27FC236}">
              <a16:creationId xmlns:a16="http://schemas.microsoft.com/office/drawing/2014/main" id="{BBB51149-6C87-4C0A-BB41-4788C0D25687}"/>
            </a:ext>
          </a:extLst>
        </xdr:cNvPr>
        <xdr:cNvSpPr txBox="1"/>
      </xdr:nvSpPr>
      <xdr:spPr>
        <a:xfrm>
          <a:off x="18982132" y="6811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134129</xdr:rowOff>
    </xdr:from>
    <xdr:ext cx="469744" cy="259045"/>
    <xdr:sp macro="" textlink="">
      <xdr:nvSpPr>
        <xdr:cNvPr id="502" name="n_2aveValue【認定こども園・幼稚園・保育所】&#10;一人当たり面積">
          <a:extLst>
            <a:ext uri="{FF2B5EF4-FFF2-40B4-BE49-F238E27FC236}">
              <a16:creationId xmlns:a16="http://schemas.microsoft.com/office/drawing/2014/main" id="{B3C53A46-C1BA-409E-9984-C50962165A9D}"/>
            </a:ext>
          </a:extLst>
        </xdr:cNvPr>
        <xdr:cNvSpPr txBox="1"/>
      </xdr:nvSpPr>
      <xdr:spPr>
        <a:xfrm>
          <a:off x="18182032" y="6816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139616</xdr:rowOff>
    </xdr:from>
    <xdr:ext cx="469744" cy="259045"/>
    <xdr:sp macro="" textlink="">
      <xdr:nvSpPr>
        <xdr:cNvPr id="503" name="n_3aveValue【認定こども園・幼稚園・保育所】&#10;一人当たり面積">
          <a:extLst>
            <a:ext uri="{FF2B5EF4-FFF2-40B4-BE49-F238E27FC236}">
              <a16:creationId xmlns:a16="http://schemas.microsoft.com/office/drawing/2014/main" id="{97D13320-8E5C-4121-B7C3-86BB7DB1D872}"/>
            </a:ext>
          </a:extLst>
        </xdr:cNvPr>
        <xdr:cNvSpPr txBox="1"/>
      </xdr:nvSpPr>
      <xdr:spPr>
        <a:xfrm>
          <a:off x="17384472" y="6822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148759</xdr:rowOff>
    </xdr:from>
    <xdr:ext cx="469744" cy="259045"/>
    <xdr:sp macro="" textlink="">
      <xdr:nvSpPr>
        <xdr:cNvPr id="504" name="n_4aveValue【認定こども園・幼稚園・保育所】&#10;一人当たり面積">
          <a:extLst>
            <a:ext uri="{FF2B5EF4-FFF2-40B4-BE49-F238E27FC236}">
              <a16:creationId xmlns:a16="http://schemas.microsoft.com/office/drawing/2014/main" id="{953850C7-21A4-448A-A45B-A29BA650991E}"/>
            </a:ext>
          </a:extLst>
        </xdr:cNvPr>
        <xdr:cNvSpPr txBox="1"/>
      </xdr:nvSpPr>
      <xdr:spPr>
        <a:xfrm>
          <a:off x="16588817" y="6835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102379</xdr:rowOff>
    </xdr:from>
    <xdr:ext cx="469744" cy="259045"/>
    <xdr:sp macro="" textlink="">
      <xdr:nvSpPr>
        <xdr:cNvPr id="505" name="n_1mainValue【認定こども園・幼稚園・保育所】&#10;一人当たり面積">
          <a:extLst>
            <a:ext uri="{FF2B5EF4-FFF2-40B4-BE49-F238E27FC236}">
              <a16:creationId xmlns:a16="http://schemas.microsoft.com/office/drawing/2014/main" id="{A42F645C-D519-4555-81D5-9EE14048BB54}"/>
            </a:ext>
          </a:extLst>
        </xdr:cNvPr>
        <xdr:cNvSpPr txBox="1"/>
      </xdr:nvSpPr>
      <xdr:spPr>
        <a:xfrm>
          <a:off x="18982132" y="6270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110608</xdr:rowOff>
    </xdr:from>
    <xdr:ext cx="469744" cy="259045"/>
    <xdr:sp macro="" textlink="">
      <xdr:nvSpPr>
        <xdr:cNvPr id="506" name="n_2mainValue【認定こども園・幼稚園・保育所】&#10;一人当たり面積">
          <a:extLst>
            <a:ext uri="{FF2B5EF4-FFF2-40B4-BE49-F238E27FC236}">
              <a16:creationId xmlns:a16="http://schemas.microsoft.com/office/drawing/2014/main" id="{F5F16562-D840-4084-AD1D-CCCEE9A3DDBC}"/>
            </a:ext>
          </a:extLst>
        </xdr:cNvPr>
        <xdr:cNvSpPr txBox="1"/>
      </xdr:nvSpPr>
      <xdr:spPr>
        <a:xfrm>
          <a:off x="18182032" y="6282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158614</xdr:rowOff>
    </xdr:from>
    <xdr:ext cx="469744" cy="259045"/>
    <xdr:sp macro="" textlink="">
      <xdr:nvSpPr>
        <xdr:cNvPr id="507" name="n_3mainValue【認定こども園・幼稚園・保育所】&#10;一人当たり面積">
          <a:extLst>
            <a:ext uri="{FF2B5EF4-FFF2-40B4-BE49-F238E27FC236}">
              <a16:creationId xmlns:a16="http://schemas.microsoft.com/office/drawing/2014/main" id="{419E64A8-3B14-413C-96FE-7764C8069A01}"/>
            </a:ext>
          </a:extLst>
        </xdr:cNvPr>
        <xdr:cNvSpPr txBox="1"/>
      </xdr:nvSpPr>
      <xdr:spPr>
        <a:xfrm>
          <a:off x="17384472" y="6504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167759</xdr:rowOff>
    </xdr:from>
    <xdr:ext cx="469744" cy="259045"/>
    <xdr:sp macro="" textlink="">
      <xdr:nvSpPr>
        <xdr:cNvPr id="508" name="n_4mainValue【認定こども園・幼稚園・保育所】&#10;一人当たり面積">
          <a:extLst>
            <a:ext uri="{FF2B5EF4-FFF2-40B4-BE49-F238E27FC236}">
              <a16:creationId xmlns:a16="http://schemas.microsoft.com/office/drawing/2014/main" id="{A790C6BC-8AA1-49DD-BF8E-63E6BDCDC1BE}"/>
            </a:ext>
          </a:extLst>
        </xdr:cNvPr>
        <xdr:cNvSpPr txBox="1"/>
      </xdr:nvSpPr>
      <xdr:spPr>
        <a:xfrm>
          <a:off x="16588817" y="6515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9" name="正方形/長方形 508">
          <a:extLst>
            <a:ext uri="{FF2B5EF4-FFF2-40B4-BE49-F238E27FC236}">
              <a16:creationId xmlns:a16="http://schemas.microsoft.com/office/drawing/2014/main" id="{42F1EB10-600A-4B01-B388-9C28B3086D67}"/>
            </a:ext>
          </a:extLst>
        </xdr:cNvPr>
        <xdr:cNvSpPr/>
      </xdr:nvSpPr>
      <xdr:spPr>
        <a:xfrm>
          <a:off x="11203940" y="800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0" name="正方形/長方形 509">
          <a:extLst>
            <a:ext uri="{FF2B5EF4-FFF2-40B4-BE49-F238E27FC236}">
              <a16:creationId xmlns:a16="http://schemas.microsoft.com/office/drawing/2014/main" id="{768B1512-E198-4E03-88EC-244CFB0322DF}"/>
            </a:ext>
          </a:extLst>
        </xdr:cNvPr>
        <xdr:cNvSpPr/>
      </xdr:nvSpPr>
      <xdr:spPr>
        <a:xfrm>
          <a:off x="113157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1" name="正方形/長方形 510">
          <a:extLst>
            <a:ext uri="{FF2B5EF4-FFF2-40B4-BE49-F238E27FC236}">
              <a16:creationId xmlns:a16="http://schemas.microsoft.com/office/drawing/2014/main" id="{03A4A05F-5044-46E4-AF15-19C24A83FB28}"/>
            </a:ext>
          </a:extLst>
        </xdr:cNvPr>
        <xdr:cNvSpPr/>
      </xdr:nvSpPr>
      <xdr:spPr>
        <a:xfrm>
          <a:off x="113157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2" name="正方形/長方形 511">
          <a:extLst>
            <a:ext uri="{FF2B5EF4-FFF2-40B4-BE49-F238E27FC236}">
              <a16:creationId xmlns:a16="http://schemas.microsoft.com/office/drawing/2014/main" id="{73EE67B5-B939-4FE8-862F-9D2710F5B42E}"/>
            </a:ext>
          </a:extLst>
        </xdr:cNvPr>
        <xdr:cNvSpPr/>
      </xdr:nvSpPr>
      <xdr:spPr>
        <a:xfrm>
          <a:off x="122326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3" name="正方形/長方形 512">
          <a:extLst>
            <a:ext uri="{FF2B5EF4-FFF2-40B4-BE49-F238E27FC236}">
              <a16:creationId xmlns:a16="http://schemas.microsoft.com/office/drawing/2014/main" id="{E28F18EE-2403-4949-ADDB-79996F5B19B3}"/>
            </a:ext>
          </a:extLst>
        </xdr:cNvPr>
        <xdr:cNvSpPr/>
      </xdr:nvSpPr>
      <xdr:spPr>
        <a:xfrm>
          <a:off x="122326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4" name="正方形/長方形 513">
          <a:extLst>
            <a:ext uri="{FF2B5EF4-FFF2-40B4-BE49-F238E27FC236}">
              <a16:creationId xmlns:a16="http://schemas.microsoft.com/office/drawing/2014/main" id="{ABD6898C-878E-4F0D-8867-551F31B19334}"/>
            </a:ext>
          </a:extLst>
        </xdr:cNvPr>
        <xdr:cNvSpPr/>
      </xdr:nvSpPr>
      <xdr:spPr>
        <a:xfrm>
          <a:off x="132613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5" name="正方形/長方形 514">
          <a:extLst>
            <a:ext uri="{FF2B5EF4-FFF2-40B4-BE49-F238E27FC236}">
              <a16:creationId xmlns:a16="http://schemas.microsoft.com/office/drawing/2014/main" id="{74F22BBD-AF17-4726-9F6F-5487B5450381}"/>
            </a:ext>
          </a:extLst>
        </xdr:cNvPr>
        <xdr:cNvSpPr/>
      </xdr:nvSpPr>
      <xdr:spPr>
        <a:xfrm>
          <a:off x="132613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6" name="正方形/長方形 515">
          <a:extLst>
            <a:ext uri="{FF2B5EF4-FFF2-40B4-BE49-F238E27FC236}">
              <a16:creationId xmlns:a16="http://schemas.microsoft.com/office/drawing/2014/main" id="{FBF50123-8074-4A32-9804-0317738A8533}"/>
            </a:ext>
          </a:extLst>
        </xdr:cNvPr>
        <xdr:cNvSpPr/>
      </xdr:nvSpPr>
      <xdr:spPr>
        <a:xfrm>
          <a:off x="11203940" y="914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7" name="テキスト ボックス 516">
          <a:extLst>
            <a:ext uri="{FF2B5EF4-FFF2-40B4-BE49-F238E27FC236}">
              <a16:creationId xmlns:a16="http://schemas.microsoft.com/office/drawing/2014/main" id="{155394EF-2F0A-49A9-B652-F709BB37EA68}"/>
            </a:ext>
          </a:extLst>
        </xdr:cNvPr>
        <xdr:cNvSpPr txBox="1"/>
      </xdr:nvSpPr>
      <xdr:spPr>
        <a:xfrm>
          <a:off x="1116584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8" name="直線コネクタ 517">
          <a:extLst>
            <a:ext uri="{FF2B5EF4-FFF2-40B4-BE49-F238E27FC236}">
              <a16:creationId xmlns:a16="http://schemas.microsoft.com/office/drawing/2014/main" id="{A81ABA0F-C83B-47C9-B509-DF11D6513001}"/>
            </a:ext>
          </a:extLst>
        </xdr:cNvPr>
        <xdr:cNvCxnSpPr/>
      </xdr:nvCxnSpPr>
      <xdr:spPr>
        <a:xfrm>
          <a:off x="1120394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9" name="テキスト ボックス 518">
          <a:extLst>
            <a:ext uri="{FF2B5EF4-FFF2-40B4-BE49-F238E27FC236}">
              <a16:creationId xmlns:a16="http://schemas.microsoft.com/office/drawing/2014/main" id="{AB348E64-EB72-4D4E-8364-5DC1E385D168}"/>
            </a:ext>
          </a:extLst>
        </xdr:cNvPr>
        <xdr:cNvSpPr txBox="1"/>
      </xdr:nvSpPr>
      <xdr:spPr>
        <a:xfrm>
          <a:off x="10801531"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0" name="直線コネクタ 519">
          <a:extLst>
            <a:ext uri="{FF2B5EF4-FFF2-40B4-BE49-F238E27FC236}">
              <a16:creationId xmlns:a16="http://schemas.microsoft.com/office/drawing/2014/main" id="{3A079E43-2FA4-4DDC-9942-591611CA5873}"/>
            </a:ext>
          </a:extLst>
        </xdr:cNvPr>
        <xdr:cNvCxnSpPr/>
      </xdr:nvCxnSpPr>
      <xdr:spPr>
        <a:xfrm>
          <a:off x="11203940" y="1104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1" name="テキスト ボックス 520">
          <a:extLst>
            <a:ext uri="{FF2B5EF4-FFF2-40B4-BE49-F238E27FC236}">
              <a16:creationId xmlns:a16="http://schemas.microsoft.com/office/drawing/2014/main" id="{9D6B09CB-41CB-4364-996B-9DEF7C3C1C27}"/>
            </a:ext>
          </a:extLst>
        </xdr:cNvPr>
        <xdr:cNvSpPr txBox="1"/>
      </xdr:nvSpPr>
      <xdr:spPr>
        <a:xfrm>
          <a:off x="10801531" y="1090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2" name="直線コネクタ 521">
          <a:extLst>
            <a:ext uri="{FF2B5EF4-FFF2-40B4-BE49-F238E27FC236}">
              <a16:creationId xmlns:a16="http://schemas.microsoft.com/office/drawing/2014/main" id="{6EC5E07A-A0FF-4602-9E72-0508FF1E0735}"/>
            </a:ext>
          </a:extLst>
        </xdr:cNvPr>
        <xdr:cNvCxnSpPr/>
      </xdr:nvCxnSpPr>
      <xdr:spPr>
        <a:xfrm>
          <a:off x="11203940" y="1066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3" name="テキスト ボックス 522">
          <a:extLst>
            <a:ext uri="{FF2B5EF4-FFF2-40B4-BE49-F238E27FC236}">
              <a16:creationId xmlns:a16="http://schemas.microsoft.com/office/drawing/2014/main" id="{4C81849B-8842-4276-B54C-1FA5FF5D7B46}"/>
            </a:ext>
          </a:extLst>
        </xdr:cNvPr>
        <xdr:cNvSpPr txBox="1"/>
      </xdr:nvSpPr>
      <xdr:spPr>
        <a:xfrm>
          <a:off x="10842791" y="1052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4" name="直線コネクタ 523">
          <a:extLst>
            <a:ext uri="{FF2B5EF4-FFF2-40B4-BE49-F238E27FC236}">
              <a16:creationId xmlns:a16="http://schemas.microsoft.com/office/drawing/2014/main" id="{A78B22D9-1DA0-4DE1-B6F4-D6ED91E8AEAB}"/>
            </a:ext>
          </a:extLst>
        </xdr:cNvPr>
        <xdr:cNvCxnSpPr/>
      </xdr:nvCxnSpPr>
      <xdr:spPr>
        <a:xfrm>
          <a:off x="11203940" y="1028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5" name="テキスト ボックス 524">
          <a:extLst>
            <a:ext uri="{FF2B5EF4-FFF2-40B4-BE49-F238E27FC236}">
              <a16:creationId xmlns:a16="http://schemas.microsoft.com/office/drawing/2014/main" id="{0ED79847-C6A0-4E22-A543-EDAB84CCB2A2}"/>
            </a:ext>
          </a:extLst>
        </xdr:cNvPr>
        <xdr:cNvSpPr txBox="1"/>
      </xdr:nvSpPr>
      <xdr:spPr>
        <a:xfrm>
          <a:off x="10842791" y="1014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6" name="直線コネクタ 525">
          <a:extLst>
            <a:ext uri="{FF2B5EF4-FFF2-40B4-BE49-F238E27FC236}">
              <a16:creationId xmlns:a16="http://schemas.microsoft.com/office/drawing/2014/main" id="{760D4D2C-2174-41A6-A144-3D7B1119252C}"/>
            </a:ext>
          </a:extLst>
        </xdr:cNvPr>
        <xdr:cNvCxnSpPr/>
      </xdr:nvCxnSpPr>
      <xdr:spPr>
        <a:xfrm>
          <a:off x="11203940" y="990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7" name="テキスト ボックス 526">
          <a:extLst>
            <a:ext uri="{FF2B5EF4-FFF2-40B4-BE49-F238E27FC236}">
              <a16:creationId xmlns:a16="http://schemas.microsoft.com/office/drawing/2014/main" id="{1310B5CB-1148-46D2-99FF-1545E143E550}"/>
            </a:ext>
          </a:extLst>
        </xdr:cNvPr>
        <xdr:cNvSpPr txBox="1"/>
      </xdr:nvSpPr>
      <xdr:spPr>
        <a:xfrm>
          <a:off x="10842791" y="9765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8" name="直線コネクタ 527">
          <a:extLst>
            <a:ext uri="{FF2B5EF4-FFF2-40B4-BE49-F238E27FC236}">
              <a16:creationId xmlns:a16="http://schemas.microsoft.com/office/drawing/2014/main" id="{15743B38-9250-443F-86C5-C57AE71C20F9}"/>
            </a:ext>
          </a:extLst>
        </xdr:cNvPr>
        <xdr:cNvCxnSpPr/>
      </xdr:nvCxnSpPr>
      <xdr:spPr>
        <a:xfrm>
          <a:off x="11203940" y="952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9" name="テキスト ボックス 528">
          <a:extLst>
            <a:ext uri="{FF2B5EF4-FFF2-40B4-BE49-F238E27FC236}">
              <a16:creationId xmlns:a16="http://schemas.microsoft.com/office/drawing/2014/main" id="{3687F28E-3BF8-4568-B1EC-FDF64C61F505}"/>
            </a:ext>
          </a:extLst>
        </xdr:cNvPr>
        <xdr:cNvSpPr txBox="1"/>
      </xdr:nvSpPr>
      <xdr:spPr>
        <a:xfrm>
          <a:off x="10842791" y="938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0" name="直線コネクタ 529">
          <a:extLst>
            <a:ext uri="{FF2B5EF4-FFF2-40B4-BE49-F238E27FC236}">
              <a16:creationId xmlns:a16="http://schemas.microsoft.com/office/drawing/2014/main" id="{FF8FF074-12D0-438C-BF93-67975356CBD4}"/>
            </a:ext>
          </a:extLst>
        </xdr:cNvPr>
        <xdr:cNvCxnSpPr/>
      </xdr:nvCxnSpPr>
      <xdr:spPr>
        <a:xfrm>
          <a:off x="1120394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1" name="テキスト ボックス 530">
          <a:extLst>
            <a:ext uri="{FF2B5EF4-FFF2-40B4-BE49-F238E27FC236}">
              <a16:creationId xmlns:a16="http://schemas.microsoft.com/office/drawing/2014/main" id="{10271960-B3ED-4E29-9796-7DEEF7D1F394}"/>
            </a:ext>
          </a:extLst>
        </xdr:cNvPr>
        <xdr:cNvSpPr txBox="1"/>
      </xdr:nvSpPr>
      <xdr:spPr>
        <a:xfrm>
          <a:off x="10905006" y="900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2" name="【学校施設】&#10;有形固定資産減価償却率グラフ枠">
          <a:extLst>
            <a:ext uri="{FF2B5EF4-FFF2-40B4-BE49-F238E27FC236}">
              <a16:creationId xmlns:a16="http://schemas.microsoft.com/office/drawing/2014/main" id="{82450AC3-59ED-41F1-A37F-FABD8708DD17}"/>
            </a:ext>
          </a:extLst>
        </xdr:cNvPr>
        <xdr:cNvSpPr/>
      </xdr:nvSpPr>
      <xdr:spPr>
        <a:xfrm>
          <a:off x="11203940" y="914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11430</xdr:rowOff>
    </xdr:from>
    <xdr:to>
      <xdr:col>85</xdr:col>
      <xdr:colOff>126364</xdr:colOff>
      <xdr:row>64</xdr:row>
      <xdr:rowOff>38100</xdr:rowOff>
    </xdr:to>
    <xdr:cxnSp macro="">
      <xdr:nvCxnSpPr>
        <xdr:cNvPr id="533" name="直線コネクタ 532">
          <a:extLst>
            <a:ext uri="{FF2B5EF4-FFF2-40B4-BE49-F238E27FC236}">
              <a16:creationId xmlns:a16="http://schemas.microsoft.com/office/drawing/2014/main" id="{48486CD7-4371-4AF4-A991-A730007DC40F}"/>
            </a:ext>
          </a:extLst>
        </xdr:cNvPr>
        <xdr:cNvCxnSpPr/>
      </xdr:nvCxnSpPr>
      <xdr:spPr>
        <a:xfrm flipV="1">
          <a:off x="14703424" y="9444990"/>
          <a:ext cx="0" cy="1565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41927</xdr:rowOff>
    </xdr:from>
    <xdr:ext cx="405111" cy="259045"/>
    <xdr:sp macro="" textlink="">
      <xdr:nvSpPr>
        <xdr:cNvPr id="534" name="【学校施設】&#10;有形固定資産減価償却率最小値テキスト">
          <a:extLst>
            <a:ext uri="{FF2B5EF4-FFF2-40B4-BE49-F238E27FC236}">
              <a16:creationId xmlns:a16="http://schemas.microsoft.com/office/drawing/2014/main" id="{E2755820-E46F-4DF7-BAAC-B43319D24E3F}"/>
            </a:ext>
          </a:extLst>
        </xdr:cNvPr>
        <xdr:cNvSpPr txBox="1"/>
      </xdr:nvSpPr>
      <xdr:spPr>
        <a:xfrm>
          <a:off x="14742160" y="1101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38100</xdr:rowOff>
    </xdr:from>
    <xdr:to>
      <xdr:col>86</xdr:col>
      <xdr:colOff>25400</xdr:colOff>
      <xdr:row>64</xdr:row>
      <xdr:rowOff>38100</xdr:rowOff>
    </xdr:to>
    <xdr:cxnSp macro="">
      <xdr:nvCxnSpPr>
        <xdr:cNvPr id="535" name="直線コネクタ 534">
          <a:extLst>
            <a:ext uri="{FF2B5EF4-FFF2-40B4-BE49-F238E27FC236}">
              <a16:creationId xmlns:a16="http://schemas.microsoft.com/office/drawing/2014/main" id="{38632C6D-4A81-40D0-96D0-7248682E8588}"/>
            </a:ext>
          </a:extLst>
        </xdr:cNvPr>
        <xdr:cNvCxnSpPr/>
      </xdr:nvCxnSpPr>
      <xdr:spPr>
        <a:xfrm>
          <a:off x="14611350" y="110109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129557</xdr:rowOff>
    </xdr:from>
    <xdr:ext cx="405111" cy="259045"/>
    <xdr:sp macro="" textlink="">
      <xdr:nvSpPr>
        <xdr:cNvPr id="536" name="【学校施設】&#10;有形固定資産減価償却率最大値テキスト">
          <a:extLst>
            <a:ext uri="{FF2B5EF4-FFF2-40B4-BE49-F238E27FC236}">
              <a16:creationId xmlns:a16="http://schemas.microsoft.com/office/drawing/2014/main" id="{AC245A15-5F22-4265-9AFD-F94F72E24B5E}"/>
            </a:ext>
          </a:extLst>
        </xdr:cNvPr>
        <xdr:cNvSpPr txBox="1"/>
      </xdr:nvSpPr>
      <xdr:spPr>
        <a:xfrm>
          <a:off x="14742160" y="9220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11430</xdr:rowOff>
    </xdr:from>
    <xdr:to>
      <xdr:col>86</xdr:col>
      <xdr:colOff>25400</xdr:colOff>
      <xdr:row>55</xdr:row>
      <xdr:rowOff>11430</xdr:rowOff>
    </xdr:to>
    <xdr:cxnSp macro="">
      <xdr:nvCxnSpPr>
        <xdr:cNvPr id="537" name="直線コネクタ 536">
          <a:extLst>
            <a:ext uri="{FF2B5EF4-FFF2-40B4-BE49-F238E27FC236}">
              <a16:creationId xmlns:a16="http://schemas.microsoft.com/office/drawing/2014/main" id="{AB9A2974-B30C-4E18-BF84-42F24C2BA9AF}"/>
            </a:ext>
          </a:extLst>
        </xdr:cNvPr>
        <xdr:cNvCxnSpPr/>
      </xdr:nvCxnSpPr>
      <xdr:spPr>
        <a:xfrm>
          <a:off x="14611350" y="94449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38752</xdr:rowOff>
    </xdr:from>
    <xdr:ext cx="405111" cy="259045"/>
    <xdr:sp macro="" textlink="">
      <xdr:nvSpPr>
        <xdr:cNvPr id="538" name="【学校施設】&#10;有形固定資産減価償却率平均値テキスト">
          <a:extLst>
            <a:ext uri="{FF2B5EF4-FFF2-40B4-BE49-F238E27FC236}">
              <a16:creationId xmlns:a16="http://schemas.microsoft.com/office/drawing/2014/main" id="{4BDC9D5A-2C3E-4359-A5D4-6EB80BD37CEE}"/>
            </a:ext>
          </a:extLst>
        </xdr:cNvPr>
        <xdr:cNvSpPr txBox="1"/>
      </xdr:nvSpPr>
      <xdr:spPr>
        <a:xfrm>
          <a:off x="14742160" y="101543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15875</xdr:rowOff>
    </xdr:from>
    <xdr:to>
      <xdr:col>85</xdr:col>
      <xdr:colOff>177800</xdr:colOff>
      <xdr:row>60</xdr:row>
      <xdr:rowOff>117475</xdr:rowOff>
    </xdr:to>
    <xdr:sp macro="" textlink="">
      <xdr:nvSpPr>
        <xdr:cNvPr id="539" name="フローチャート: 判断 538">
          <a:extLst>
            <a:ext uri="{FF2B5EF4-FFF2-40B4-BE49-F238E27FC236}">
              <a16:creationId xmlns:a16="http://schemas.microsoft.com/office/drawing/2014/main" id="{DBE37A99-1EF8-42C0-9C0B-8DC2C29C503D}"/>
            </a:ext>
          </a:extLst>
        </xdr:cNvPr>
        <xdr:cNvSpPr/>
      </xdr:nvSpPr>
      <xdr:spPr>
        <a:xfrm>
          <a:off x="14649450" y="10306685"/>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8255</xdr:rowOff>
    </xdr:from>
    <xdr:to>
      <xdr:col>81</xdr:col>
      <xdr:colOff>101600</xdr:colOff>
      <xdr:row>60</xdr:row>
      <xdr:rowOff>109855</xdr:rowOff>
    </xdr:to>
    <xdr:sp macro="" textlink="">
      <xdr:nvSpPr>
        <xdr:cNvPr id="540" name="フローチャート: 判断 539">
          <a:extLst>
            <a:ext uri="{FF2B5EF4-FFF2-40B4-BE49-F238E27FC236}">
              <a16:creationId xmlns:a16="http://schemas.microsoft.com/office/drawing/2014/main" id="{D8D0B5E0-2F88-42C8-A783-A3CC249C1C40}"/>
            </a:ext>
          </a:extLst>
        </xdr:cNvPr>
        <xdr:cNvSpPr/>
      </xdr:nvSpPr>
      <xdr:spPr>
        <a:xfrm>
          <a:off x="13887450" y="10297160"/>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154940</xdr:rowOff>
    </xdr:from>
    <xdr:to>
      <xdr:col>76</xdr:col>
      <xdr:colOff>165100</xdr:colOff>
      <xdr:row>60</xdr:row>
      <xdr:rowOff>85090</xdr:rowOff>
    </xdr:to>
    <xdr:sp macro="" textlink="">
      <xdr:nvSpPr>
        <xdr:cNvPr id="541" name="フローチャート: 判断 540">
          <a:extLst>
            <a:ext uri="{FF2B5EF4-FFF2-40B4-BE49-F238E27FC236}">
              <a16:creationId xmlns:a16="http://schemas.microsoft.com/office/drawing/2014/main" id="{3694F2DE-EDE7-4793-8661-894517B4B472}"/>
            </a:ext>
          </a:extLst>
        </xdr:cNvPr>
        <xdr:cNvSpPr/>
      </xdr:nvSpPr>
      <xdr:spPr>
        <a:xfrm>
          <a:off x="13089890" y="10270490"/>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107315</xdr:rowOff>
    </xdr:from>
    <xdr:to>
      <xdr:col>72</xdr:col>
      <xdr:colOff>38100</xdr:colOff>
      <xdr:row>60</xdr:row>
      <xdr:rowOff>37465</xdr:rowOff>
    </xdr:to>
    <xdr:sp macro="" textlink="">
      <xdr:nvSpPr>
        <xdr:cNvPr id="542" name="フローチャート: 判断 541">
          <a:extLst>
            <a:ext uri="{FF2B5EF4-FFF2-40B4-BE49-F238E27FC236}">
              <a16:creationId xmlns:a16="http://schemas.microsoft.com/office/drawing/2014/main" id="{08BFB2D9-750F-4952-B0DE-357948E23A55}"/>
            </a:ext>
          </a:extLst>
        </xdr:cNvPr>
        <xdr:cNvSpPr/>
      </xdr:nvSpPr>
      <xdr:spPr>
        <a:xfrm>
          <a:off x="12303760" y="10220960"/>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95885</xdr:rowOff>
    </xdr:from>
    <xdr:to>
      <xdr:col>67</xdr:col>
      <xdr:colOff>101600</xdr:colOff>
      <xdr:row>60</xdr:row>
      <xdr:rowOff>26035</xdr:rowOff>
    </xdr:to>
    <xdr:sp macro="" textlink="">
      <xdr:nvSpPr>
        <xdr:cNvPr id="543" name="フローチャート: 判断 542">
          <a:extLst>
            <a:ext uri="{FF2B5EF4-FFF2-40B4-BE49-F238E27FC236}">
              <a16:creationId xmlns:a16="http://schemas.microsoft.com/office/drawing/2014/main" id="{BFD80DAC-2548-441C-B8AA-C182606D5FC8}"/>
            </a:ext>
          </a:extLst>
        </xdr:cNvPr>
        <xdr:cNvSpPr/>
      </xdr:nvSpPr>
      <xdr:spPr>
        <a:xfrm>
          <a:off x="11487150" y="1020762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CBEACDC3-615B-4EC9-A828-C1DEBC35A22C}"/>
            </a:ext>
          </a:extLst>
        </xdr:cNvPr>
        <xdr:cNvSpPr txBox="1"/>
      </xdr:nvSpPr>
      <xdr:spPr>
        <a:xfrm>
          <a:off x="14532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07AD6664-93EB-4D87-BD2C-EC3E85A89045}"/>
            </a:ext>
          </a:extLst>
        </xdr:cNvPr>
        <xdr:cNvSpPr txBox="1"/>
      </xdr:nvSpPr>
      <xdr:spPr>
        <a:xfrm>
          <a:off x="13770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303BDA7E-ABCA-43DC-8EA6-F62A1B409A50}"/>
            </a:ext>
          </a:extLst>
        </xdr:cNvPr>
        <xdr:cNvSpPr txBox="1"/>
      </xdr:nvSpPr>
      <xdr:spPr>
        <a:xfrm>
          <a:off x="12973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F224C7CC-F054-4AA7-85A2-477EF6F1B956}"/>
            </a:ext>
          </a:extLst>
        </xdr:cNvPr>
        <xdr:cNvSpPr txBox="1"/>
      </xdr:nvSpPr>
      <xdr:spPr>
        <a:xfrm>
          <a:off x="121754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D305762B-749E-403C-AEEE-974FB74FD769}"/>
            </a:ext>
          </a:extLst>
        </xdr:cNvPr>
        <xdr:cNvSpPr txBox="1"/>
      </xdr:nvSpPr>
      <xdr:spPr>
        <a:xfrm>
          <a:off x="113703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93980</xdr:rowOff>
    </xdr:from>
    <xdr:to>
      <xdr:col>85</xdr:col>
      <xdr:colOff>177800</xdr:colOff>
      <xdr:row>63</xdr:row>
      <xdr:rowOff>24130</xdr:rowOff>
    </xdr:to>
    <xdr:sp macro="" textlink="">
      <xdr:nvSpPr>
        <xdr:cNvPr id="549" name="楕円 548">
          <a:extLst>
            <a:ext uri="{FF2B5EF4-FFF2-40B4-BE49-F238E27FC236}">
              <a16:creationId xmlns:a16="http://schemas.microsoft.com/office/drawing/2014/main" id="{DC0A94BD-E3C5-4FF3-802D-0BA5E4A9DFDE}"/>
            </a:ext>
          </a:extLst>
        </xdr:cNvPr>
        <xdr:cNvSpPr/>
      </xdr:nvSpPr>
      <xdr:spPr>
        <a:xfrm>
          <a:off x="14649450" y="10727690"/>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72407</xdr:rowOff>
    </xdr:from>
    <xdr:ext cx="405111" cy="259045"/>
    <xdr:sp macro="" textlink="">
      <xdr:nvSpPr>
        <xdr:cNvPr id="550" name="【学校施設】&#10;有形固定資産減価償却率該当値テキスト">
          <a:extLst>
            <a:ext uri="{FF2B5EF4-FFF2-40B4-BE49-F238E27FC236}">
              <a16:creationId xmlns:a16="http://schemas.microsoft.com/office/drawing/2014/main" id="{6AEEFA25-CF25-49AB-822E-BECBC7FAE2C5}"/>
            </a:ext>
          </a:extLst>
        </xdr:cNvPr>
        <xdr:cNvSpPr txBox="1"/>
      </xdr:nvSpPr>
      <xdr:spPr>
        <a:xfrm>
          <a:off x="14742160" y="10702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61595</xdr:rowOff>
    </xdr:from>
    <xdr:to>
      <xdr:col>81</xdr:col>
      <xdr:colOff>101600</xdr:colOff>
      <xdr:row>62</xdr:row>
      <xdr:rowOff>163195</xdr:rowOff>
    </xdr:to>
    <xdr:sp macro="" textlink="">
      <xdr:nvSpPr>
        <xdr:cNvPr id="551" name="楕円 550">
          <a:extLst>
            <a:ext uri="{FF2B5EF4-FFF2-40B4-BE49-F238E27FC236}">
              <a16:creationId xmlns:a16="http://schemas.microsoft.com/office/drawing/2014/main" id="{794D670B-151B-4A39-B5CD-DDDFBA7AACCD}"/>
            </a:ext>
          </a:extLst>
        </xdr:cNvPr>
        <xdr:cNvSpPr/>
      </xdr:nvSpPr>
      <xdr:spPr>
        <a:xfrm>
          <a:off x="13887450" y="10687685"/>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112395</xdr:rowOff>
    </xdr:from>
    <xdr:to>
      <xdr:col>85</xdr:col>
      <xdr:colOff>127000</xdr:colOff>
      <xdr:row>62</xdr:row>
      <xdr:rowOff>144780</xdr:rowOff>
    </xdr:to>
    <xdr:cxnSp macro="">
      <xdr:nvCxnSpPr>
        <xdr:cNvPr id="552" name="直線コネクタ 551">
          <a:extLst>
            <a:ext uri="{FF2B5EF4-FFF2-40B4-BE49-F238E27FC236}">
              <a16:creationId xmlns:a16="http://schemas.microsoft.com/office/drawing/2014/main" id="{EACD7C55-DAD8-4425-BB43-C3CD9221CBA6}"/>
            </a:ext>
          </a:extLst>
        </xdr:cNvPr>
        <xdr:cNvCxnSpPr/>
      </xdr:nvCxnSpPr>
      <xdr:spPr>
        <a:xfrm>
          <a:off x="13942060" y="10742295"/>
          <a:ext cx="762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31115</xdr:rowOff>
    </xdr:from>
    <xdr:to>
      <xdr:col>76</xdr:col>
      <xdr:colOff>165100</xdr:colOff>
      <xdr:row>62</xdr:row>
      <xdr:rowOff>132715</xdr:rowOff>
    </xdr:to>
    <xdr:sp macro="" textlink="">
      <xdr:nvSpPr>
        <xdr:cNvPr id="553" name="楕円 552">
          <a:extLst>
            <a:ext uri="{FF2B5EF4-FFF2-40B4-BE49-F238E27FC236}">
              <a16:creationId xmlns:a16="http://schemas.microsoft.com/office/drawing/2014/main" id="{9F64D45F-DBB2-452F-ABC8-B05D6B8A78F0}"/>
            </a:ext>
          </a:extLst>
        </xdr:cNvPr>
        <xdr:cNvSpPr/>
      </xdr:nvSpPr>
      <xdr:spPr>
        <a:xfrm>
          <a:off x="13089890" y="10659110"/>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81915</xdr:rowOff>
    </xdr:from>
    <xdr:to>
      <xdr:col>81</xdr:col>
      <xdr:colOff>50800</xdr:colOff>
      <xdr:row>62</xdr:row>
      <xdr:rowOff>112395</xdr:rowOff>
    </xdr:to>
    <xdr:cxnSp macro="">
      <xdr:nvCxnSpPr>
        <xdr:cNvPr id="554" name="直線コネクタ 553">
          <a:extLst>
            <a:ext uri="{FF2B5EF4-FFF2-40B4-BE49-F238E27FC236}">
              <a16:creationId xmlns:a16="http://schemas.microsoft.com/office/drawing/2014/main" id="{18849797-9DF4-4444-9DA2-6C676913C23B}"/>
            </a:ext>
          </a:extLst>
        </xdr:cNvPr>
        <xdr:cNvCxnSpPr/>
      </xdr:nvCxnSpPr>
      <xdr:spPr>
        <a:xfrm>
          <a:off x="13144500" y="10713720"/>
          <a:ext cx="79756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145415</xdr:rowOff>
    </xdr:from>
    <xdr:to>
      <xdr:col>72</xdr:col>
      <xdr:colOff>38100</xdr:colOff>
      <xdr:row>63</xdr:row>
      <xdr:rowOff>75565</xdr:rowOff>
    </xdr:to>
    <xdr:sp macro="" textlink="">
      <xdr:nvSpPr>
        <xdr:cNvPr id="555" name="楕円 554">
          <a:extLst>
            <a:ext uri="{FF2B5EF4-FFF2-40B4-BE49-F238E27FC236}">
              <a16:creationId xmlns:a16="http://schemas.microsoft.com/office/drawing/2014/main" id="{CB96B0A8-DBB9-4C2F-B780-F45271421F2B}"/>
            </a:ext>
          </a:extLst>
        </xdr:cNvPr>
        <xdr:cNvSpPr/>
      </xdr:nvSpPr>
      <xdr:spPr>
        <a:xfrm>
          <a:off x="12303760" y="10773410"/>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81915</xdr:rowOff>
    </xdr:from>
    <xdr:to>
      <xdr:col>76</xdr:col>
      <xdr:colOff>114300</xdr:colOff>
      <xdr:row>63</xdr:row>
      <xdr:rowOff>24765</xdr:rowOff>
    </xdr:to>
    <xdr:cxnSp macro="">
      <xdr:nvCxnSpPr>
        <xdr:cNvPr id="556" name="直線コネクタ 555">
          <a:extLst>
            <a:ext uri="{FF2B5EF4-FFF2-40B4-BE49-F238E27FC236}">
              <a16:creationId xmlns:a16="http://schemas.microsoft.com/office/drawing/2014/main" id="{D6B4E4EC-121D-4EB9-BCB9-F0549CC56EAE}"/>
            </a:ext>
          </a:extLst>
        </xdr:cNvPr>
        <xdr:cNvCxnSpPr/>
      </xdr:nvCxnSpPr>
      <xdr:spPr>
        <a:xfrm flipV="1">
          <a:off x="12346940" y="10713720"/>
          <a:ext cx="79756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116840</xdr:rowOff>
    </xdr:from>
    <xdr:to>
      <xdr:col>67</xdr:col>
      <xdr:colOff>101600</xdr:colOff>
      <xdr:row>63</xdr:row>
      <xdr:rowOff>46990</xdr:rowOff>
    </xdr:to>
    <xdr:sp macro="" textlink="">
      <xdr:nvSpPr>
        <xdr:cNvPr id="557" name="楕円 556">
          <a:extLst>
            <a:ext uri="{FF2B5EF4-FFF2-40B4-BE49-F238E27FC236}">
              <a16:creationId xmlns:a16="http://schemas.microsoft.com/office/drawing/2014/main" id="{7240DE4B-F8E0-409F-9A80-EA3AAC9796B8}"/>
            </a:ext>
          </a:extLst>
        </xdr:cNvPr>
        <xdr:cNvSpPr/>
      </xdr:nvSpPr>
      <xdr:spPr>
        <a:xfrm>
          <a:off x="11487150" y="1074674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167640</xdr:rowOff>
    </xdr:from>
    <xdr:to>
      <xdr:col>71</xdr:col>
      <xdr:colOff>177800</xdr:colOff>
      <xdr:row>63</xdr:row>
      <xdr:rowOff>24765</xdr:rowOff>
    </xdr:to>
    <xdr:cxnSp macro="">
      <xdr:nvCxnSpPr>
        <xdr:cNvPr id="558" name="直線コネクタ 557">
          <a:extLst>
            <a:ext uri="{FF2B5EF4-FFF2-40B4-BE49-F238E27FC236}">
              <a16:creationId xmlns:a16="http://schemas.microsoft.com/office/drawing/2014/main" id="{9733A74E-222E-4C61-98EE-FB677BA146C0}"/>
            </a:ext>
          </a:extLst>
        </xdr:cNvPr>
        <xdr:cNvCxnSpPr/>
      </xdr:nvCxnSpPr>
      <xdr:spPr>
        <a:xfrm>
          <a:off x="11541760" y="10801350"/>
          <a:ext cx="80518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126382</xdr:rowOff>
    </xdr:from>
    <xdr:ext cx="405111" cy="259045"/>
    <xdr:sp macro="" textlink="">
      <xdr:nvSpPr>
        <xdr:cNvPr id="559" name="n_1aveValue【学校施設】&#10;有形固定資産減価償却率">
          <a:extLst>
            <a:ext uri="{FF2B5EF4-FFF2-40B4-BE49-F238E27FC236}">
              <a16:creationId xmlns:a16="http://schemas.microsoft.com/office/drawing/2014/main" id="{915DE6A2-EACF-40B0-94A2-A180300CBE93}"/>
            </a:ext>
          </a:extLst>
        </xdr:cNvPr>
        <xdr:cNvSpPr txBox="1"/>
      </xdr:nvSpPr>
      <xdr:spPr>
        <a:xfrm>
          <a:off x="13738234" y="1007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101617</xdr:rowOff>
    </xdr:from>
    <xdr:ext cx="405111" cy="259045"/>
    <xdr:sp macro="" textlink="">
      <xdr:nvSpPr>
        <xdr:cNvPr id="560" name="n_2aveValue【学校施設】&#10;有形固定資産減価償却率">
          <a:extLst>
            <a:ext uri="{FF2B5EF4-FFF2-40B4-BE49-F238E27FC236}">
              <a16:creationId xmlns:a16="http://schemas.microsoft.com/office/drawing/2014/main" id="{047D74C3-D9B5-429F-9D17-BB27B9C847DD}"/>
            </a:ext>
          </a:extLst>
        </xdr:cNvPr>
        <xdr:cNvSpPr txBox="1"/>
      </xdr:nvSpPr>
      <xdr:spPr>
        <a:xfrm>
          <a:off x="12957184" y="1004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53992</xdr:rowOff>
    </xdr:from>
    <xdr:ext cx="405111" cy="259045"/>
    <xdr:sp macro="" textlink="">
      <xdr:nvSpPr>
        <xdr:cNvPr id="561" name="n_3aveValue【学校施設】&#10;有形固定資産減価償却率">
          <a:extLst>
            <a:ext uri="{FF2B5EF4-FFF2-40B4-BE49-F238E27FC236}">
              <a16:creationId xmlns:a16="http://schemas.microsoft.com/office/drawing/2014/main" id="{E98A045E-EA0A-4E3A-B2D4-83FEE755B797}"/>
            </a:ext>
          </a:extLst>
        </xdr:cNvPr>
        <xdr:cNvSpPr txBox="1"/>
      </xdr:nvSpPr>
      <xdr:spPr>
        <a:xfrm>
          <a:off x="12171054" y="1000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42562</xdr:rowOff>
    </xdr:from>
    <xdr:ext cx="405111" cy="259045"/>
    <xdr:sp macro="" textlink="">
      <xdr:nvSpPr>
        <xdr:cNvPr id="562" name="n_4aveValue【学校施設】&#10;有形固定資産減価償却率">
          <a:extLst>
            <a:ext uri="{FF2B5EF4-FFF2-40B4-BE49-F238E27FC236}">
              <a16:creationId xmlns:a16="http://schemas.microsoft.com/office/drawing/2014/main" id="{1EC4FF3E-4DE8-4DB7-A6EC-6A24CD2B80D2}"/>
            </a:ext>
          </a:extLst>
        </xdr:cNvPr>
        <xdr:cNvSpPr txBox="1"/>
      </xdr:nvSpPr>
      <xdr:spPr>
        <a:xfrm>
          <a:off x="11354444" y="998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154322</xdr:rowOff>
    </xdr:from>
    <xdr:ext cx="405111" cy="259045"/>
    <xdr:sp macro="" textlink="">
      <xdr:nvSpPr>
        <xdr:cNvPr id="563" name="n_1mainValue【学校施設】&#10;有形固定資産減価償却率">
          <a:extLst>
            <a:ext uri="{FF2B5EF4-FFF2-40B4-BE49-F238E27FC236}">
              <a16:creationId xmlns:a16="http://schemas.microsoft.com/office/drawing/2014/main" id="{E39461E8-CA51-45CB-AE33-1244436BE363}"/>
            </a:ext>
          </a:extLst>
        </xdr:cNvPr>
        <xdr:cNvSpPr txBox="1"/>
      </xdr:nvSpPr>
      <xdr:spPr>
        <a:xfrm>
          <a:off x="13738234" y="10784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123842</xdr:rowOff>
    </xdr:from>
    <xdr:ext cx="405111" cy="259045"/>
    <xdr:sp macro="" textlink="">
      <xdr:nvSpPr>
        <xdr:cNvPr id="564" name="n_2mainValue【学校施設】&#10;有形固定資産減価償却率">
          <a:extLst>
            <a:ext uri="{FF2B5EF4-FFF2-40B4-BE49-F238E27FC236}">
              <a16:creationId xmlns:a16="http://schemas.microsoft.com/office/drawing/2014/main" id="{F2F512EB-E3AE-4FBC-91B4-8469B786740B}"/>
            </a:ext>
          </a:extLst>
        </xdr:cNvPr>
        <xdr:cNvSpPr txBox="1"/>
      </xdr:nvSpPr>
      <xdr:spPr>
        <a:xfrm>
          <a:off x="12957184" y="10755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66692</xdr:rowOff>
    </xdr:from>
    <xdr:ext cx="405111" cy="259045"/>
    <xdr:sp macro="" textlink="">
      <xdr:nvSpPr>
        <xdr:cNvPr id="565" name="n_3mainValue【学校施設】&#10;有形固定資産減価償却率">
          <a:extLst>
            <a:ext uri="{FF2B5EF4-FFF2-40B4-BE49-F238E27FC236}">
              <a16:creationId xmlns:a16="http://schemas.microsoft.com/office/drawing/2014/main" id="{FFBB90DF-96AE-47E5-9EA9-BAFC050136DD}"/>
            </a:ext>
          </a:extLst>
        </xdr:cNvPr>
        <xdr:cNvSpPr txBox="1"/>
      </xdr:nvSpPr>
      <xdr:spPr>
        <a:xfrm>
          <a:off x="12171054" y="10866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63</xdr:row>
      <xdr:rowOff>38117</xdr:rowOff>
    </xdr:from>
    <xdr:ext cx="405111" cy="259045"/>
    <xdr:sp macro="" textlink="">
      <xdr:nvSpPr>
        <xdr:cNvPr id="566" name="n_4mainValue【学校施設】&#10;有形固定資産減価償却率">
          <a:extLst>
            <a:ext uri="{FF2B5EF4-FFF2-40B4-BE49-F238E27FC236}">
              <a16:creationId xmlns:a16="http://schemas.microsoft.com/office/drawing/2014/main" id="{4387A75A-C510-448E-A4A1-931E9E4C5E4F}"/>
            </a:ext>
          </a:extLst>
        </xdr:cNvPr>
        <xdr:cNvSpPr txBox="1"/>
      </xdr:nvSpPr>
      <xdr:spPr>
        <a:xfrm>
          <a:off x="11354444" y="10839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7" name="正方形/長方形 566">
          <a:extLst>
            <a:ext uri="{FF2B5EF4-FFF2-40B4-BE49-F238E27FC236}">
              <a16:creationId xmlns:a16="http://schemas.microsoft.com/office/drawing/2014/main" id="{0820A10F-9E41-4D88-8F2D-32BAEC81E4B0}"/>
            </a:ext>
          </a:extLst>
        </xdr:cNvPr>
        <xdr:cNvSpPr/>
      </xdr:nvSpPr>
      <xdr:spPr>
        <a:xfrm>
          <a:off x="16459200" y="800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8" name="正方形/長方形 567">
          <a:extLst>
            <a:ext uri="{FF2B5EF4-FFF2-40B4-BE49-F238E27FC236}">
              <a16:creationId xmlns:a16="http://schemas.microsoft.com/office/drawing/2014/main" id="{3070072E-AA5E-4A8C-9AB9-608DB9D9E3CE}"/>
            </a:ext>
          </a:extLst>
        </xdr:cNvPr>
        <xdr:cNvSpPr/>
      </xdr:nvSpPr>
      <xdr:spPr>
        <a:xfrm>
          <a:off x="165900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9" name="正方形/長方形 568">
          <a:extLst>
            <a:ext uri="{FF2B5EF4-FFF2-40B4-BE49-F238E27FC236}">
              <a16:creationId xmlns:a16="http://schemas.microsoft.com/office/drawing/2014/main" id="{728FEE31-995D-4C34-BCB1-F0B5264A8429}"/>
            </a:ext>
          </a:extLst>
        </xdr:cNvPr>
        <xdr:cNvSpPr/>
      </xdr:nvSpPr>
      <xdr:spPr>
        <a:xfrm>
          <a:off x="165900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0" name="正方形/長方形 569">
          <a:extLst>
            <a:ext uri="{FF2B5EF4-FFF2-40B4-BE49-F238E27FC236}">
              <a16:creationId xmlns:a16="http://schemas.microsoft.com/office/drawing/2014/main" id="{53E96094-C857-42BF-A869-B3528AB593E3}"/>
            </a:ext>
          </a:extLst>
        </xdr:cNvPr>
        <xdr:cNvSpPr/>
      </xdr:nvSpPr>
      <xdr:spPr>
        <a:xfrm>
          <a:off x="174879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1" name="正方形/長方形 570">
          <a:extLst>
            <a:ext uri="{FF2B5EF4-FFF2-40B4-BE49-F238E27FC236}">
              <a16:creationId xmlns:a16="http://schemas.microsoft.com/office/drawing/2014/main" id="{7FDC66F4-D6C6-42B6-A64E-436EF47D66D0}"/>
            </a:ext>
          </a:extLst>
        </xdr:cNvPr>
        <xdr:cNvSpPr/>
      </xdr:nvSpPr>
      <xdr:spPr>
        <a:xfrm>
          <a:off x="174879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2" name="正方形/長方形 571">
          <a:extLst>
            <a:ext uri="{FF2B5EF4-FFF2-40B4-BE49-F238E27FC236}">
              <a16:creationId xmlns:a16="http://schemas.microsoft.com/office/drawing/2014/main" id="{462BA8E4-9909-4E20-B6E5-790ACBF6F5EA}"/>
            </a:ext>
          </a:extLst>
        </xdr:cNvPr>
        <xdr:cNvSpPr/>
      </xdr:nvSpPr>
      <xdr:spPr>
        <a:xfrm>
          <a:off x="185166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3" name="正方形/長方形 572">
          <a:extLst>
            <a:ext uri="{FF2B5EF4-FFF2-40B4-BE49-F238E27FC236}">
              <a16:creationId xmlns:a16="http://schemas.microsoft.com/office/drawing/2014/main" id="{2A6A739E-39AB-4FF7-A6FA-9DFF29F30C43}"/>
            </a:ext>
          </a:extLst>
        </xdr:cNvPr>
        <xdr:cNvSpPr/>
      </xdr:nvSpPr>
      <xdr:spPr>
        <a:xfrm>
          <a:off x="185166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4" name="正方形/長方形 573">
          <a:extLst>
            <a:ext uri="{FF2B5EF4-FFF2-40B4-BE49-F238E27FC236}">
              <a16:creationId xmlns:a16="http://schemas.microsoft.com/office/drawing/2014/main" id="{2CC5711B-23E2-4403-AFD0-C6E44C74BE41}"/>
            </a:ext>
          </a:extLst>
        </xdr:cNvPr>
        <xdr:cNvSpPr/>
      </xdr:nvSpPr>
      <xdr:spPr>
        <a:xfrm>
          <a:off x="16459200" y="914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5" name="テキスト ボックス 574">
          <a:extLst>
            <a:ext uri="{FF2B5EF4-FFF2-40B4-BE49-F238E27FC236}">
              <a16:creationId xmlns:a16="http://schemas.microsoft.com/office/drawing/2014/main" id="{D4AE7CBF-455B-4C57-9007-E2C1CB5B36DE}"/>
            </a:ext>
          </a:extLst>
        </xdr:cNvPr>
        <xdr:cNvSpPr txBox="1"/>
      </xdr:nvSpPr>
      <xdr:spPr>
        <a:xfrm>
          <a:off x="1644015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6" name="直線コネクタ 575">
          <a:extLst>
            <a:ext uri="{FF2B5EF4-FFF2-40B4-BE49-F238E27FC236}">
              <a16:creationId xmlns:a16="http://schemas.microsoft.com/office/drawing/2014/main" id="{25A6B280-FCE2-44FB-9240-3DAC47F41C15}"/>
            </a:ext>
          </a:extLst>
        </xdr:cNvPr>
        <xdr:cNvCxnSpPr/>
      </xdr:nvCxnSpPr>
      <xdr:spPr>
        <a:xfrm>
          <a:off x="1645920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77" name="直線コネクタ 576">
          <a:extLst>
            <a:ext uri="{FF2B5EF4-FFF2-40B4-BE49-F238E27FC236}">
              <a16:creationId xmlns:a16="http://schemas.microsoft.com/office/drawing/2014/main" id="{C32306D5-6501-46D4-960C-0B2BF2DE0E06}"/>
            </a:ext>
          </a:extLst>
        </xdr:cNvPr>
        <xdr:cNvCxnSpPr/>
      </xdr:nvCxnSpPr>
      <xdr:spPr>
        <a:xfrm>
          <a:off x="16459200" y="10972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8" name="テキスト ボックス 577">
          <a:extLst>
            <a:ext uri="{FF2B5EF4-FFF2-40B4-BE49-F238E27FC236}">
              <a16:creationId xmlns:a16="http://schemas.microsoft.com/office/drawing/2014/main" id="{6D69C23D-8ED6-4D84-A88A-690B88F410FD}"/>
            </a:ext>
          </a:extLst>
        </xdr:cNvPr>
        <xdr:cNvSpPr txBox="1"/>
      </xdr:nvSpPr>
      <xdr:spPr>
        <a:xfrm>
          <a:off x="16047266" y="108286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79" name="直線コネクタ 578">
          <a:extLst>
            <a:ext uri="{FF2B5EF4-FFF2-40B4-BE49-F238E27FC236}">
              <a16:creationId xmlns:a16="http://schemas.microsoft.com/office/drawing/2014/main" id="{014226E1-1628-444C-9AB0-C23D9287B8F0}"/>
            </a:ext>
          </a:extLst>
        </xdr:cNvPr>
        <xdr:cNvCxnSpPr/>
      </xdr:nvCxnSpPr>
      <xdr:spPr>
        <a:xfrm>
          <a:off x="16459200" y="10511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60</xdr:row>
      <xdr:rowOff>86377</xdr:rowOff>
    </xdr:from>
    <xdr:ext cx="531299" cy="259045"/>
    <xdr:sp macro="" textlink="">
      <xdr:nvSpPr>
        <xdr:cNvPr id="580" name="テキスト ボックス 579">
          <a:extLst>
            <a:ext uri="{FF2B5EF4-FFF2-40B4-BE49-F238E27FC236}">
              <a16:creationId xmlns:a16="http://schemas.microsoft.com/office/drawing/2014/main" id="{1183BB00-48C1-4157-A753-AC9986143476}"/>
            </a:ext>
          </a:extLst>
        </xdr:cNvPr>
        <xdr:cNvSpPr txBox="1"/>
      </xdr:nvSpPr>
      <xdr:spPr>
        <a:xfrm>
          <a:off x="15985051" y="1037528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1" name="直線コネクタ 580">
          <a:extLst>
            <a:ext uri="{FF2B5EF4-FFF2-40B4-BE49-F238E27FC236}">
              <a16:creationId xmlns:a16="http://schemas.microsoft.com/office/drawing/2014/main" id="{25F1559C-8295-4489-B13F-797F71DA0A33}"/>
            </a:ext>
          </a:extLst>
        </xdr:cNvPr>
        <xdr:cNvCxnSpPr/>
      </xdr:nvCxnSpPr>
      <xdr:spPr>
        <a:xfrm>
          <a:off x="16459200" y="1005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57</xdr:row>
      <xdr:rowOff>143527</xdr:rowOff>
    </xdr:from>
    <xdr:ext cx="531299" cy="259045"/>
    <xdr:sp macro="" textlink="">
      <xdr:nvSpPr>
        <xdr:cNvPr id="582" name="テキスト ボックス 581">
          <a:extLst>
            <a:ext uri="{FF2B5EF4-FFF2-40B4-BE49-F238E27FC236}">
              <a16:creationId xmlns:a16="http://schemas.microsoft.com/office/drawing/2014/main" id="{594042EB-CE17-46AE-9734-B4F17920D777}"/>
            </a:ext>
          </a:extLst>
        </xdr:cNvPr>
        <xdr:cNvSpPr txBox="1"/>
      </xdr:nvSpPr>
      <xdr:spPr>
        <a:xfrm>
          <a:off x="15985051" y="991427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3" name="直線コネクタ 582">
          <a:extLst>
            <a:ext uri="{FF2B5EF4-FFF2-40B4-BE49-F238E27FC236}">
              <a16:creationId xmlns:a16="http://schemas.microsoft.com/office/drawing/2014/main" id="{B005DD18-523C-4C71-AF87-9705296908AC}"/>
            </a:ext>
          </a:extLst>
        </xdr:cNvPr>
        <xdr:cNvCxnSpPr/>
      </xdr:nvCxnSpPr>
      <xdr:spPr>
        <a:xfrm>
          <a:off x="16459200" y="960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29227</xdr:rowOff>
    </xdr:from>
    <xdr:ext cx="531299" cy="259045"/>
    <xdr:sp macro="" textlink="">
      <xdr:nvSpPr>
        <xdr:cNvPr id="584" name="テキスト ボックス 583">
          <a:extLst>
            <a:ext uri="{FF2B5EF4-FFF2-40B4-BE49-F238E27FC236}">
              <a16:creationId xmlns:a16="http://schemas.microsoft.com/office/drawing/2014/main" id="{7FF6AECD-E8ED-4E52-98E3-449850B17B4C}"/>
            </a:ext>
          </a:extLst>
        </xdr:cNvPr>
        <xdr:cNvSpPr txBox="1"/>
      </xdr:nvSpPr>
      <xdr:spPr>
        <a:xfrm>
          <a:off x="15985051" y="945707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5" name="直線コネクタ 584">
          <a:extLst>
            <a:ext uri="{FF2B5EF4-FFF2-40B4-BE49-F238E27FC236}">
              <a16:creationId xmlns:a16="http://schemas.microsoft.com/office/drawing/2014/main" id="{D5B56427-0281-4229-A4E2-924E7C4E457C}"/>
            </a:ext>
          </a:extLst>
        </xdr:cNvPr>
        <xdr:cNvCxnSpPr/>
      </xdr:nvCxnSpPr>
      <xdr:spPr>
        <a:xfrm>
          <a:off x="1645920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6" name="テキスト ボックス 585">
          <a:extLst>
            <a:ext uri="{FF2B5EF4-FFF2-40B4-BE49-F238E27FC236}">
              <a16:creationId xmlns:a16="http://schemas.microsoft.com/office/drawing/2014/main" id="{ADCC1477-2BEA-496D-AA18-D4511C076315}"/>
            </a:ext>
          </a:extLst>
        </xdr:cNvPr>
        <xdr:cNvSpPr txBox="1"/>
      </xdr:nvSpPr>
      <xdr:spPr>
        <a:xfrm>
          <a:off x="15985051" y="900368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7" name="【学校施設】&#10;一人当たり面積グラフ枠">
          <a:extLst>
            <a:ext uri="{FF2B5EF4-FFF2-40B4-BE49-F238E27FC236}">
              <a16:creationId xmlns:a16="http://schemas.microsoft.com/office/drawing/2014/main" id="{B5556C35-FA7C-4EEF-80F0-D75D76ACF1C7}"/>
            </a:ext>
          </a:extLst>
        </xdr:cNvPr>
        <xdr:cNvSpPr/>
      </xdr:nvSpPr>
      <xdr:spPr>
        <a:xfrm>
          <a:off x="16459200" y="914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64877</xdr:rowOff>
    </xdr:from>
    <xdr:to>
      <xdr:col>116</xdr:col>
      <xdr:colOff>62864</xdr:colOff>
      <xdr:row>63</xdr:row>
      <xdr:rowOff>127284</xdr:rowOff>
    </xdr:to>
    <xdr:cxnSp macro="">
      <xdr:nvCxnSpPr>
        <xdr:cNvPr id="588" name="直線コネクタ 587">
          <a:extLst>
            <a:ext uri="{FF2B5EF4-FFF2-40B4-BE49-F238E27FC236}">
              <a16:creationId xmlns:a16="http://schemas.microsoft.com/office/drawing/2014/main" id="{6E0BC495-65B2-487F-825F-F65CEF4B134A}"/>
            </a:ext>
          </a:extLst>
        </xdr:cNvPr>
        <xdr:cNvCxnSpPr/>
      </xdr:nvCxnSpPr>
      <xdr:spPr>
        <a:xfrm flipV="1">
          <a:off x="19947254" y="9664172"/>
          <a:ext cx="0" cy="1268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131111</xdr:rowOff>
    </xdr:from>
    <xdr:ext cx="469744" cy="259045"/>
    <xdr:sp macro="" textlink="">
      <xdr:nvSpPr>
        <xdr:cNvPr id="589" name="【学校施設】&#10;一人当たり面積最小値テキスト">
          <a:extLst>
            <a:ext uri="{FF2B5EF4-FFF2-40B4-BE49-F238E27FC236}">
              <a16:creationId xmlns:a16="http://schemas.microsoft.com/office/drawing/2014/main" id="{5A17D35B-5DAD-4696-A24E-1AFC1FBFFBB7}"/>
            </a:ext>
          </a:extLst>
        </xdr:cNvPr>
        <xdr:cNvSpPr txBox="1"/>
      </xdr:nvSpPr>
      <xdr:spPr>
        <a:xfrm>
          <a:off x="19985990" y="10936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127284</xdr:rowOff>
    </xdr:from>
    <xdr:to>
      <xdr:col>116</xdr:col>
      <xdr:colOff>152400</xdr:colOff>
      <xdr:row>63</xdr:row>
      <xdr:rowOff>127284</xdr:rowOff>
    </xdr:to>
    <xdr:cxnSp macro="">
      <xdr:nvCxnSpPr>
        <xdr:cNvPr id="590" name="直線コネクタ 589">
          <a:extLst>
            <a:ext uri="{FF2B5EF4-FFF2-40B4-BE49-F238E27FC236}">
              <a16:creationId xmlns:a16="http://schemas.microsoft.com/office/drawing/2014/main" id="{7263FD74-E060-48CE-98CC-8FA13269F1ED}"/>
            </a:ext>
          </a:extLst>
        </xdr:cNvPr>
        <xdr:cNvCxnSpPr/>
      </xdr:nvCxnSpPr>
      <xdr:spPr>
        <a:xfrm>
          <a:off x="19885660" y="1093244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11554</xdr:rowOff>
    </xdr:from>
    <xdr:ext cx="534377" cy="259045"/>
    <xdr:sp macro="" textlink="">
      <xdr:nvSpPr>
        <xdr:cNvPr id="591" name="【学校施設】&#10;一人当たり面積最大値テキスト">
          <a:extLst>
            <a:ext uri="{FF2B5EF4-FFF2-40B4-BE49-F238E27FC236}">
              <a16:creationId xmlns:a16="http://schemas.microsoft.com/office/drawing/2014/main" id="{1BACE143-F737-4590-82B0-CB2FB6BB3661}"/>
            </a:ext>
          </a:extLst>
        </xdr:cNvPr>
        <xdr:cNvSpPr txBox="1"/>
      </xdr:nvSpPr>
      <xdr:spPr>
        <a:xfrm>
          <a:off x="19985990" y="9445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64877</xdr:rowOff>
    </xdr:from>
    <xdr:to>
      <xdr:col>116</xdr:col>
      <xdr:colOff>152400</xdr:colOff>
      <xdr:row>56</xdr:row>
      <xdr:rowOff>64877</xdr:rowOff>
    </xdr:to>
    <xdr:cxnSp macro="">
      <xdr:nvCxnSpPr>
        <xdr:cNvPr id="592" name="直線コネクタ 591">
          <a:extLst>
            <a:ext uri="{FF2B5EF4-FFF2-40B4-BE49-F238E27FC236}">
              <a16:creationId xmlns:a16="http://schemas.microsoft.com/office/drawing/2014/main" id="{C245C850-BF67-4C38-8F67-129F1DBD1546}"/>
            </a:ext>
          </a:extLst>
        </xdr:cNvPr>
        <xdr:cNvCxnSpPr/>
      </xdr:nvCxnSpPr>
      <xdr:spPr>
        <a:xfrm>
          <a:off x="19885660" y="966417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67622</xdr:rowOff>
    </xdr:from>
    <xdr:ext cx="469744" cy="259045"/>
    <xdr:sp macro="" textlink="">
      <xdr:nvSpPr>
        <xdr:cNvPr id="593" name="【学校施設】&#10;一人当たり面積平均値テキスト">
          <a:extLst>
            <a:ext uri="{FF2B5EF4-FFF2-40B4-BE49-F238E27FC236}">
              <a16:creationId xmlns:a16="http://schemas.microsoft.com/office/drawing/2014/main" id="{03B491EF-CA33-4C4C-B02D-9AE875B3BEDC}"/>
            </a:ext>
          </a:extLst>
        </xdr:cNvPr>
        <xdr:cNvSpPr txBox="1"/>
      </xdr:nvSpPr>
      <xdr:spPr>
        <a:xfrm>
          <a:off x="19985990" y="106956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89195</xdr:rowOff>
    </xdr:from>
    <xdr:to>
      <xdr:col>116</xdr:col>
      <xdr:colOff>114300</xdr:colOff>
      <xdr:row>63</xdr:row>
      <xdr:rowOff>19345</xdr:rowOff>
    </xdr:to>
    <xdr:sp macro="" textlink="">
      <xdr:nvSpPr>
        <xdr:cNvPr id="594" name="フローチャート: 判断 593">
          <a:extLst>
            <a:ext uri="{FF2B5EF4-FFF2-40B4-BE49-F238E27FC236}">
              <a16:creationId xmlns:a16="http://schemas.microsoft.com/office/drawing/2014/main" id="{C2341B9E-D8E3-4334-ABB4-012C6191F956}"/>
            </a:ext>
          </a:extLst>
        </xdr:cNvPr>
        <xdr:cNvSpPr/>
      </xdr:nvSpPr>
      <xdr:spPr>
        <a:xfrm>
          <a:off x="19904710" y="10722905"/>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96921</xdr:rowOff>
    </xdr:from>
    <xdr:to>
      <xdr:col>112</xdr:col>
      <xdr:colOff>38100</xdr:colOff>
      <xdr:row>63</xdr:row>
      <xdr:rowOff>27071</xdr:rowOff>
    </xdr:to>
    <xdr:sp macro="" textlink="">
      <xdr:nvSpPr>
        <xdr:cNvPr id="595" name="フローチャート: 判断 594">
          <a:extLst>
            <a:ext uri="{FF2B5EF4-FFF2-40B4-BE49-F238E27FC236}">
              <a16:creationId xmlns:a16="http://schemas.microsoft.com/office/drawing/2014/main" id="{72125356-C1EE-441F-BFDA-DF1386A04165}"/>
            </a:ext>
          </a:extLst>
        </xdr:cNvPr>
        <xdr:cNvSpPr/>
      </xdr:nvSpPr>
      <xdr:spPr>
        <a:xfrm>
          <a:off x="19161760" y="10723011"/>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104053</xdr:rowOff>
    </xdr:from>
    <xdr:to>
      <xdr:col>107</xdr:col>
      <xdr:colOff>101600</xdr:colOff>
      <xdr:row>63</xdr:row>
      <xdr:rowOff>34203</xdr:rowOff>
    </xdr:to>
    <xdr:sp macro="" textlink="">
      <xdr:nvSpPr>
        <xdr:cNvPr id="596" name="フローチャート: 判断 595">
          <a:extLst>
            <a:ext uri="{FF2B5EF4-FFF2-40B4-BE49-F238E27FC236}">
              <a16:creationId xmlns:a16="http://schemas.microsoft.com/office/drawing/2014/main" id="{2C384F7B-1877-4DCF-8FD4-DC774FE117D1}"/>
            </a:ext>
          </a:extLst>
        </xdr:cNvPr>
        <xdr:cNvSpPr/>
      </xdr:nvSpPr>
      <xdr:spPr>
        <a:xfrm>
          <a:off x="18345150" y="10732048"/>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106476</xdr:rowOff>
    </xdr:from>
    <xdr:to>
      <xdr:col>102</xdr:col>
      <xdr:colOff>165100</xdr:colOff>
      <xdr:row>63</xdr:row>
      <xdr:rowOff>36626</xdr:rowOff>
    </xdr:to>
    <xdr:sp macro="" textlink="">
      <xdr:nvSpPr>
        <xdr:cNvPr id="597" name="フローチャート: 判断 596">
          <a:extLst>
            <a:ext uri="{FF2B5EF4-FFF2-40B4-BE49-F238E27FC236}">
              <a16:creationId xmlns:a16="http://schemas.microsoft.com/office/drawing/2014/main" id="{15F6657C-FF4B-4BAF-BE3B-3D20E36378FF}"/>
            </a:ext>
          </a:extLst>
        </xdr:cNvPr>
        <xdr:cNvSpPr/>
      </xdr:nvSpPr>
      <xdr:spPr>
        <a:xfrm>
          <a:off x="17547590" y="10734471"/>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96235</xdr:rowOff>
    </xdr:from>
    <xdr:to>
      <xdr:col>98</xdr:col>
      <xdr:colOff>38100</xdr:colOff>
      <xdr:row>63</xdr:row>
      <xdr:rowOff>26385</xdr:rowOff>
    </xdr:to>
    <xdr:sp macro="" textlink="">
      <xdr:nvSpPr>
        <xdr:cNvPr id="598" name="フローチャート: 判断 597">
          <a:extLst>
            <a:ext uri="{FF2B5EF4-FFF2-40B4-BE49-F238E27FC236}">
              <a16:creationId xmlns:a16="http://schemas.microsoft.com/office/drawing/2014/main" id="{D09D74B4-EBBF-4083-A9D3-DBB957EA9BC5}"/>
            </a:ext>
          </a:extLst>
        </xdr:cNvPr>
        <xdr:cNvSpPr/>
      </xdr:nvSpPr>
      <xdr:spPr>
        <a:xfrm>
          <a:off x="16761460" y="1072232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B6E0E681-10D8-4A13-A9C8-3D22FF65DC56}"/>
            </a:ext>
          </a:extLst>
        </xdr:cNvPr>
        <xdr:cNvSpPr txBox="1"/>
      </xdr:nvSpPr>
      <xdr:spPr>
        <a:xfrm>
          <a:off x="1977644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4B7A6CE5-4AFA-4AA5-BE35-70DB5CE6BBAB}"/>
            </a:ext>
          </a:extLst>
        </xdr:cNvPr>
        <xdr:cNvSpPr txBox="1"/>
      </xdr:nvSpPr>
      <xdr:spPr>
        <a:xfrm>
          <a:off x="190334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821E6BA6-12C5-452A-AC34-4009B729BF58}"/>
            </a:ext>
          </a:extLst>
        </xdr:cNvPr>
        <xdr:cNvSpPr txBox="1"/>
      </xdr:nvSpPr>
      <xdr:spPr>
        <a:xfrm>
          <a:off x="182283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8FDDE8AF-9485-45E4-9624-56AB06BFC54B}"/>
            </a:ext>
          </a:extLst>
        </xdr:cNvPr>
        <xdr:cNvSpPr txBox="1"/>
      </xdr:nvSpPr>
      <xdr:spPr>
        <a:xfrm>
          <a:off x="174307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D97924F5-05B8-48B4-918D-EC0660A43F0A}"/>
            </a:ext>
          </a:extLst>
        </xdr:cNvPr>
        <xdr:cNvSpPr txBox="1"/>
      </xdr:nvSpPr>
      <xdr:spPr>
        <a:xfrm>
          <a:off x="166331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143098</xdr:rowOff>
    </xdr:from>
    <xdr:to>
      <xdr:col>116</xdr:col>
      <xdr:colOff>114300</xdr:colOff>
      <xdr:row>62</xdr:row>
      <xdr:rowOff>73248</xdr:rowOff>
    </xdr:to>
    <xdr:sp macro="" textlink="">
      <xdr:nvSpPr>
        <xdr:cNvPr id="604" name="楕円 603">
          <a:extLst>
            <a:ext uri="{FF2B5EF4-FFF2-40B4-BE49-F238E27FC236}">
              <a16:creationId xmlns:a16="http://schemas.microsoft.com/office/drawing/2014/main" id="{C3752791-9E45-4968-9336-595D509E59DF}"/>
            </a:ext>
          </a:extLst>
        </xdr:cNvPr>
        <xdr:cNvSpPr/>
      </xdr:nvSpPr>
      <xdr:spPr>
        <a:xfrm>
          <a:off x="19904710" y="10599643"/>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165975</xdr:rowOff>
    </xdr:from>
    <xdr:ext cx="469744" cy="259045"/>
    <xdr:sp macro="" textlink="">
      <xdr:nvSpPr>
        <xdr:cNvPr id="605" name="【学校施設】&#10;一人当たり面積該当値テキスト">
          <a:extLst>
            <a:ext uri="{FF2B5EF4-FFF2-40B4-BE49-F238E27FC236}">
              <a16:creationId xmlns:a16="http://schemas.microsoft.com/office/drawing/2014/main" id="{B1A685A8-47A5-479F-B075-86DA44E779CA}"/>
            </a:ext>
          </a:extLst>
        </xdr:cNvPr>
        <xdr:cNvSpPr txBox="1"/>
      </xdr:nvSpPr>
      <xdr:spPr>
        <a:xfrm>
          <a:off x="19985990" y="10456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146939</xdr:rowOff>
    </xdr:from>
    <xdr:to>
      <xdr:col>112</xdr:col>
      <xdr:colOff>38100</xdr:colOff>
      <xdr:row>62</xdr:row>
      <xdr:rowOff>77089</xdr:rowOff>
    </xdr:to>
    <xdr:sp macro="" textlink="">
      <xdr:nvSpPr>
        <xdr:cNvPr id="606" name="楕円 605">
          <a:extLst>
            <a:ext uri="{FF2B5EF4-FFF2-40B4-BE49-F238E27FC236}">
              <a16:creationId xmlns:a16="http://schemas.microsoft.com/office/drawing/2014/main" id="{1370E5F3-CF25-44D7-863E-F866B0C46E52}"/>
            </a:ext>
          </a:extLst>
        </xdr:cNvPr>
        <xdr:cNvSpPr/>
      </xdr:nvSpPr>
      <xdr:spPr>
        <a:xfrm>
          <a:off x="19161760" y="10603484"/>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22448</xdr:rowOff>
    </xdr:from>
    <xdr:to>
      <xdr:col>116</xdr:col>
      <xdr:colOff>63500</xdr:colOff>
      <xdr:row>62</xdr:row>
      <xdr:rowOff>26289</xdr:rowOff>
    </xdr:to>
    <xdr:cxnSp macro="">
      <xdr:nvCxnSpPr>
        <xdr:cNvPr id="607" name="直線コネクタ 606">
          <a:extLst>
            <a:ext uri="{FF2B5EF4-FFF2-40B4-BE49-F238E27FC236}">
              <a16:creationId xmlns:a16="http://schemas.microsoft.com/office/drawing/2014/main" id="{F59B2485-630A-499B-A1E2-81E28426F7E4}"/>
            </a:ext>
          </a:extLst>
        </xdr:cNvPr>
        <xdr:cNvCxnSpPr/>
      </xdr:nvCxnSpPr>
      <xdr:spPr>
        <a:xfrm flipV="1">
          <a:off x="19204940" y="10648538"/>
          <a:ext cx="742950" cy="3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151511</xdr:rowOff>
    </xdr:from>
    <xdr:to>
      <xdr:col>107</xdr:col>
      <xdr:colOff>101600</xdr:colOff>
      <xdr:row>62</xdr:row>
      <xdr:rowOff>81661</xdr:rowOff>
    </xdr:to>
    <xdr:sp macro="" textlink="">
      <xdr:nvSpPr>
        <xdr:cNvPr id="608" name="楕円 607">
          <a:extLst>
            <a:ext uri="{FF2B5EF4-FFF2-40B4-BE49-F238E27FC236}">
              <a16:creationId xmlns:a16="http://schemas.microsoft.com/office/drawing/2014/main" id="{008FB2ED-C28E-476C-9F67-7452942A200B}"/>
            </a:ext>
          </a:extLst>
        </xdr:cNvPr>
        <xdr:cNvSpPr/>
      </xdr:nvSpPr>
      <xdr:spPr>
        <a:xfrm>
          <a:off x="18345150" y="10609961"/>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26289</xdr:rowOff>
    </xdr:from>
    <xdr:to>
      <xdr:col>111</xdr:col>
      <xdr:colOff>177800</xdr:colOff>
      <xdr:row>62</xdr:row>
      <xdr:rowOff>30861</xdr:rowOff>
    </xdr:to>
    <xdr:cxnSp macro="">
      <xdr:nvCxnSpPr>
        <xdr:cNvPr id="609" name="直線コネクタ 608">
          <a:extLst>
            <a:ext uri="{FF2B5EF4-FFF2-40B4-BE49-F238E27FC236}">
              <a16:creationId xmlns:a16="http://schemas.microsoft.com/office/drawing/2014/main" id="{B953C179-0FF7-4ABD-AF01-9EFB56649C1D}"/>
            </a:ext>
          </a:extLst>
        </xdr:cNvPr>
        <xdr:cNvCxnSpPr/>
      </xdr:nvCxnSpPr>
      <xdr:spPr>
        <a:xfrm flipV="1">
          <a:off x="18399760" y="10652379"/>
          <a:ext cx="80518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105380</xdr:rowOff>
    </xdr:from>
    <xdr:to>
      <xdr:col>102</xdr:col>
      <xdr:colOff>165100</xdr:colOff>
      <xdr:row>63</xdr:row>
      <xdr:rowOff>35530</xdr:rowOff>
    </xdr:to>
    <xdr:sp macro="" textlink="">
      <xdr:nvSpPr>
        <xdr:cNvPr id="610" name="楕円 609">
          <a:extLst>
            <a:ext uri="{FF2B5EF4-FFF2-40B4-BE49-F238E27FC236}">
              <a16:creationId xmlns:a16="http://schemas.microsoft.com/office/drawing/2014/main" id="{AE5EAE0A-CCD9-42CC-BD99-13163E8D64AD}"/>
            </a:ext>
          </a:extLst>
        </xdr:cNvPr>
        <xdr:cNvSpPr/>
      </xdr:nvSpPr>
      <xdr:spPr>
        <a:xfrm>
          <a:off x="17547590" y="10733375"/>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30861</xdr:rowOff>
    </xdr:from>
    <xdr:to>
      <xdr:col>107</xdr:col>
      <xdr:colOff>50800</xdr:colOff>
      <xdr:row>62</xdr:row>
      <xdr:rowOff>156180</xdr:rowOff>
    </xdr:to>
    <xdr:cxnSp macro="">
      <xdr:nvCxnSpPr>
        <xdr:cNvPr id="611" name="直線コネクタ 610">
          <a:extLst>
            <a:ext uri="{FF2B5EF4-FFF2-40B4-BE49-F238E27FC236}">
              <a16:creationId xmlns:a16="http://schemas.microsoft.com/office/drawing/2014/main" id="{DD30BEAD-7CEB-43DD-B093-A459E5D2588F}"/>
            </a:ext>
          </a:extLst>
        </xdr:cNvPr>
        <xdr:cNvCxnSpPr/>
      </xdr:nvCxnSpPr>
      <xdr:spPr>
        <a:xfrm flipV="1">
          <a:off x="17602200" y="10658856"/>
          <a:ext cx="797560" cy="127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109906</xdr:rowOff>
    </xdr:from>
    <xdr:to>
      <xdr:col>98</xdr:col>
      <xdr:colOff>38100</xdr:colOff>
      <xdr:row>63</xdr:row>
      <xdr:rowOff>40056</xdr:rowOff>
    </xdr:to>
    <xdr:sp macro="" textlink="">
      <xdr:nvSpPr>
        <xdr:cNvPr id="612" name="楕円 611">
          <a:extLst>
            <a:ext uri="{FF2B5EF4-FFF2-40B4-BE49-F238E27FC236}">
              <a16:creationId xmlns:a16="http://schemas.microsoft.com/office/drawing/2014/main" id="{3F5CC63D-CFA4-44B2-9A04-791EB6E1F0FD}"/>
            </a:ext>
          </a:extLst>
        </xdr:cNvPr>
        <xdr:cNvSpPr/>
      </xdr:nvSpPr>
      <xdr:spPr>
        <a:xfrm>
          <a:off x="16761460" y="10737901"/>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156180</xdr:rowOff>
    </xdr:from>
    <xdr:to>
      <xdr:col>102</xdr:col>
      <xdr:colOff>114300</xdr:colOff>
      <xdr:row>62</xdr:row>
      <xdr:rowOff>160706</xdr:rowOff>
    </xdr:to>
    <xdr:cxnSp macro="">
      <xdr:nvCxnSpPr>
        <xdr:cNvPr id="613" name="直線コネクタ 612">
          <a:extLst>
            <a:ext uri="{FF2B5EF4-FFF2-40B4-BE49-F238E27FC236}">
              <a16:creationId xmlns:a16="http://schemas.microsoft.com/office/drawing/2014/main" id="{692D9748-0097-4DF6-8D56-00C6E84DEAB1}"/>
            </a:ext>
          </a:extLst>
        </xdr:cNvPr>
        <xdr:cNvCxnSpPr/>
      </xdr:nvCxnSpPr>
      <xdr:spPr>
        <a:xfrm flipV="1">
          <a:off x="16804640" y="10786080"/>
          <a:ext cx="797560" cy="6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18198</xdr:rowOff>
    </xdr:from>
    <xdr:ext cx="469744" cy="259045"/>
    <xdr:sp macro="" textlink="">
      <xdr:nvSpPr>
        <xdr:cNvPr id="614" name="n_1aveValue【学校施設】&#10;一人当たり面積">
          <a:extLst>
            <a:ext uri="{FF2B5EF4-FFF2-40B4-BE49-F238E27FC236}">
              <a16:creationId xmlns:a16="http://schemas.microsoft.com/office/drawing/2014/main" id="{91D8E8B1-38F4-4339-A842-D1F23ADF179E}"/>
            </a:ext>
          </a:extLst>
        </xdr:cNvPr>
        <xdr:cNvSpPr txBox="1"/>
      </xdr:nvSpPr>
      <xdr:spPr>
        <a:xfrm>
          <a:off x="18982132" y="10823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25330</xdr:rowOff>
    </xdr:from>
    <xdr:ext cx="469744" cy="259045"/>
    <xdr:sp macro="" textlink="">
      <xdr:nvSpPr>
        <xdr:cNvPr id="615" name="n_2aveValue【学校施設】&#10;一人当たり面積">
          <a:extLst>
            <a:ext uri="{FF2B5EF4-FFF2-40B4-BE49-F238E27FC236}">
              <a16:creationId xmlns:a16="http://schemas.microsoft.com/office/drawing/2014/main" id="{81D52CDD-6F04-4AA7-8391-93CF8A694F44}"/>
            </a:ext>
          </a:extLst>
        </xdr:cNvPr>
        <xdr:cNvSpPr txBox="1"/>
      </xdr:nvSpPr>
      <xdr:spPr>
        <a:xfrm>
          <a:off x="18182032" y="10822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27753</xdr:rowOff>
    </xdr:from>
    <xdr:ext cx="469744" cy="259045"/>
    <xdr:sp macro="" textlink="">
      <xdr:nvSpPr>
        <xdr:cNvPr id="616" name="n_3aveValue【学校施設】&#10;一人当たり面積">
          <a:extLst>
            <a:ext uri="{FF2B5EF4-FFF2-40B4-BE49-F238E27FC236}">
              <a16:creationId xmlns:a16="http://schemas.microsoft.com/office/drawing/2014/main" id="{FE8C5FFB-A1D6-4C17-8C77-14CD9082BD70}"/>
            </a:ext>
          </a:extLst>
        </xdr:cNvPr>
        <xdr:cNvSpPr txBox="1"/>
      </xdr:nvSpPr>
      <xdr:spPr>
        <a:xfrm>
          <a:off x="17384472" y="10827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42912</xdr:rowOff>
    </xdr:from>
    <xdr:ext cx="469744" cy="259045"/>
    <xdr:sp macro="" textlink="">
      <xdr:nvSpPr>
        <xdr:cNvPr id="617" name="n_4aveValue【学校施設】&#10;一人当たり面積">
          <a:extLst>
            <a:ext uri="{FF2B5EF4-FFF2-40B4-BE49-F238E27FC236}">
              <a16:creationId xmlns:a16="http://schemas.microsoft.com/office/drawing/2014/main" id="{A54296C0-14DB-4AD4-AE91-880042F4AE3E}"/>
            </a:ext>
          </a:extLst>
        </xdr:cNvPr>
        <xdr:cNvSpPr txBox="1"/>
      </xdr:nvSpPr>
      <xdr:spPr>
        <a:xfrm>
          <a:off x="16588817" y="1050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93616</xdr:rowOff>
    </xdr:from>
    <xdr:ext cx="469744" cy="259045"/>
    <xdr:sp macro="" textlink="">
      <xdr:nvSpPr>
        <xdr:cNvPr id="618" name="n_1mainValue【学校施設】&#10;一人当たり面積">
          <a:extLst>
            <a:ext uri="{FF2B5EF4-FFF2-40B4-BE49-F238E27FC236}">
              <a16:creationId xmlns:a16="http://schemas.microsoft.com/office/drawing/2014/main" id="{9BDB0A91-CD84-4676-89D4-E3CEEDAF8C1C}"/>
            </a:ext>
          </a:extLst>
        </xdr:cNvPr>
        <xdr:cNvSpPr txBox="1"/>
      </xdr:nvSpPr>
      <xdr:spPr>
        <a:xfrm>
          <a:off x="18982132" y="10384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98188</xdr:rowOff>
    </xdr:from>
    <xdr:ext cx="469744" cy="259045"/>
    <xdr:sp macro="" textlink="">
      <xdr:nvSpPr>
        <xdr:cNvPr id="619" name="n_2mainValue【学校施設】&#10;一人当たり面積">
          <a:extLst>
            <a:ext uri="{FF2B5EF4-FFF2-40B4-BE49-F238E27FC236}">
              <a16:creationId xmlns:a16="http://schemas.microsoft.com/office/drawing/2014/main" id="{F0D64ACF-1A66-47A0-874D-5B776BEB0BCB}"/>
            </a:ext>
          </a:extLst>
        </xdr:cNvPr>
        <xdr:cNvSpPr txBox="1"/>
      </xdr:nvSpPr>
      <xdr:spPr>
        <a:xfrm>
          <a:off x="18182032" y="10381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52057</xdr:rowOff>
    </xdr:from>
    <xdr:ext cx="469744" cy="259045"/>
    <xdr:sp macro="" textlink="">
      <xdr:nvSpPr>
        <xdr:cNvPr id="620" name="n_3mainValue【学校施設】&#10;一人当たり面積">
          <a:extLst>
            <a:ext uri="{FF2B5EF4-FFF2-40B4-BE49-F238E27FC236}">
              <a16:creationId xmlns:a16="http://schemas.microsoft.com/office/drawing/2014/main" id="{3B0E6F68-DAFD-41EE-9D7D-1889B653C060}"/>
            </a:ext>
          </a:extLst>
        </xdr:cNvPr>
        <xdr:cNvSpPr txBox="1"/>
      </xdr:nvSpPr>
      <xdr:spPr>
        <a:xfrm>
          <a:off x="17384472" y="1051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31183</xdr:rowOff>
    </xdr:from>
    <xdr:ext cx="469744" cy="259045"/>
    <xdr:sp macro="" textlink="">
      <xdr:nvSpPr>
        <xdr:cNvPr id="621" name="n_4mainValue【学校施設】&#10;一人当たり面積">
          <a:extLst>
            <a:ext uri="{FF2B5EF4-FFF2-40B4-BE49-F238E27FC236}">
              <a16:creationId xmlns:a16="http://schemas.microsoft.com/office/drawing/2014/main" id="{E916ECDD-C374-491D-A75B-7F0ADA9D7896}"/>
            </a:ext>
          </a:extLst>
        </xdr:cNvPr>
        <xdr:cNvSpPr txBox="1"/>
      </xdr:nvSpPr>
      <xdr:spPr>
        <a:xfrm>
          <a:off x="16588817" y="10830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2" name="正方形/長方形 621">
          <a:extLst>
            <a:ext uri="{FF2B5EF4-FFF2-40B4-BE49-F238E27FC236}">
              <a16:creationId xmlns:a16="http://schemas.microsoft.com/office/drawing/2014/main" id="{ACB687A2-4BBD-47DB-B2AD-3F753F03E635}"/>
            </a:ext>
          </a:extLst>
        </xdr:cNvPr>
        <xdr:cNvSpPr/>
      </xdr:nvSpPr>
      <xdr:spPr>
        <a:xfrm>
          <a:off x="11203940" y="1181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3" name="正方形/長方形 622">
          <a:extLst>
            <a:ext uri="{FF2B5EF4-FFF2-40B4-BE49-F238E27FC236}">
              <a16:creationId xmlns:a16="http://schemas.microsoft.com/office/drawing/2014/main" id="{16DF0361-C4DE-46FE-9C67-61F2CAB712FF}"/>
            </a:ext>
          </a:extLst>
        </xdr:cNvPr>
        <xdr:cNvSpPr/>
      </xdr:nvSpPr>
      <xdr:spPr>
        <a:xfrm>
          <a:off x="113157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4" name="正方形/長方形 623">
          <a:extLst>
            <a:ext uri="{FF2B5EF4-FFF2-40B4-BE49-F238E27FC236}">
              <a16:creationId xmlns:a16="http://schemas.microsoft.com/office/drawing/2014/main" id="{12A214A7-6E93-4556-88A3-20DFE5C53BAA}"/>
            </a:ext>
          </a:extLst>
        </xdr:cNvPr>
        <xdr:cNvSpPr/>
      </xdr:nvSpPr>
      <xdr:spPr>
        <a:xfrm>
          <a:off x="113157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5" name="正方形/長方形 624">
          <a:extLst>
            <a:ext uri="{FF2B5EF4-FFF2-40B4-BE49-F238E27FC236}">
              <a16:creationId xmlns:a16="http://schemas.microsoft.com/office/drawing/2014/main" id="{56708B38-5753-4024-BFB9-E9350813678F}"/>
            </a:ext>
          </a:extLst>
        </xdr:cNvPr>
        <xdr:cNvSpPr/>
      </xdr:nvSpPr>
      <xdr:spPr>
        <a:xfrm>
          <a:off x="122326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6" name="正方形/長方形 625">
          <a:extLst>
            <a:ext uri="{FF2B5EF4-FFF2-40B4-BE49-F238E27FC236}">
              <a16:creationId xmlns:a16="http://schemas.microsoft.com/office/drawing/2014/main" id="{4DE7E6E6-5323-4A9B-972F-2DBF8A73C68A}"/>
            </a:ext>
          </a:extLst>
        </xdr:cNvPr>
        <xdr:cNvSpPr/>
      </xdr:nvSpPr>
      <xdr:spPr>
        <a:xfrm>
          <a:off x="122326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7" name="正方形/長方形 626">
          <a:extLst>
            <a:ext uri="{FF2B5EF4-FFF2-40B4-BE49-F238E27FC236}">
              <a16:creationId xmlns:a16="http://schemas.microsoft.com/office/drawing/2014/main" id="{C636F37E-CDCF-4AF1-B192-124329BE7BEE}"/>
            </a:ext>
          </a:extLst>
        </xdr:cNvPr>
        <xdr:cNvSpPr/>
      </xdr:nvSpPr>
      <xdr:spPr>
        <a:xfrm>
          <a:off x="132613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8" name="正方形/長方形 627">
          <a:extLst>
            <a:ext uri="{FF2B5EF4-FFF2-40B4-BE49-F238E27FC236}">
              <a16:creationId xmlns:a16="http://schemas.microsoft.com/office/drawing/2014/main" id="{20B6DA50-B59A-430A-A371-8C2D5E21F33D}"/>
            </a:ext>
          </a:extLst>
        </xdr:cNvPr>
        <xdr:cNvSpPr/>
      </xdr:nvSpPr>
      <xdr:spPr>
        <a:xfrm>
          <a:off x="132613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9" name="正方形/長方形 628">
          <a:extLst>
            <a:ext uri="{FF2B5EF4-FFF2-40B4-BE49-F238E27FC236}">
              <a16:creationId xmlns:a16="http://schemas.microsoft.com/office/drawing/2014/main" id="{16F195BA-2751-4DE3-97FB-3E4B1E604915}"/>
            </a:ext>
          </a:extLst>
        </xdr:cNvPr>
        <xdr:cNvSpPr/>
      </xdr:nvSpPr>
      <xdr:spPr>
        <a:xfrm>
          <a:off x="11203940" y="1295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0" name="テキスト ボックス 629">
          <a:extLst>
            <a:ext uri="{FF2B5EF4-FFF2-40B4-BE49-F238E27FC236}">
              <a16:creationId xmlns:a16="http://schemas.microsoft.com/office/drawing/2014/main" id="{B70A4C20-FBBC-40A2-AA59-E5FC4D9D5649}"/>
            </a:ext>
          </a:extLst>
        </xdr:cNvPr>
        <xdr:cNvSpPr txBox="1"/>
      </xdr:nvSpPr>
      <xdr:spPr>
        <a:xfrm>
          <a:off x="1116584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1" name="直線コネクタ 630">
          <a:extLst>
            <a:ext uri="{FF2B5EF4-FFF2-40B4-BE49-F238E27FC236}">
              <a16:creationId xmlns:a16="http://schemas.microsoft.com/office/drawing/2014/main" id="{375A2798-17EF-4455-8DBE-F977269E68AE}"/>
            </a:ext>
          </a:extLst>
        </xdr:cNvPr>
        <xdr:cNvCxnSpPr/>
      </xdr:nvCxnSpPr>
      <xdr:spPr>
        <a:xfrm>
          <a:off x="1120394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2" name="テキスト ボックス 631">
          <a:extLst>
            <a:ext uri="{FF2B5EF4-FFF2-40B4-BE49-F238E27FC236}">
              <a16:creationId xmlns:a16="http://schemas.microsoft.com/office/drawing/2014/main" id="{4E3F2678-D270-436E-A6A8-8AC6EF40DB95}"/>
            </a:ext>
          </a:extLst>
        </xdr:cNvPr>
        <xdr:cNvSpPr txBox="1"/>
      </xdr:nvSpPr>
      <xdr:spPr>
        <a:xfrm>
          <a:off x="10801531" y="1509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3" name="直線コネクタ 632">
          <a:extLst>
            <a:ext uri="{FF2B5EF4-FFF2-40B4-BE49-F238E27FC236}">
              <a16:creationId xmlns:a16="http://schemas.microsoft.com/office/drawing/2014/main" id="{9C148ABC-10D3-42F3-A769-49867D9B57DF}"/>
            </a:ext>
          </a:extLst>
        </xdr:cNvPr>
        <xdr:cNvCxnSpPr/>
      </xdr:nvCxnSpPr>
      <xdr:spPr>
        <a:xfrm>
          <a:off x="11203940" y="1485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4" name="テキスト ボックス 633">
          <a:extLst>
            <a:ext uri="{FF2B5EF4-FFF2-40B4-BE49-F238E27FC236}">
              <a16:creationId xmlns:a16="http://schemas.microsoft.com/office/drawing/2014/main" id="{5FC34110-A611-42FE-AF8E-C87DA314930E}"/>
            </a:ext>
          </a:extLst>
        </xdr:cNvPr>
        <xdr:cNvSpPr txBox="1"/>
      </xdr:nvSpPr>
      <xdr:spPr>
        <a:xfrm>
          <a:off x="10801531" y="1471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5" name="直線コネクタ 634">
          <a:extLst>
            <a:ext uri="{FF2B5EF4-FFF2-40B4-BE49-F238E27FC236}">
              <a16:creationId xmlns:a16="http://schemas.microsoft.com/office/drawing/2014/main" id="{0E34468A-29CE-4592-8807-B48C02CBC84A}"/>
            </a:ext>
          </a:extLst>
        </xdr:cNvPr>
        <xdr:cNvCxnSpPr/>
      </xdr:nvCxnSpPr>
      <xdr:spPr>
        <a:xfrm>
          <a:off x="11203940" y="1447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6" name="テキスト ボックス 635">
          <a:extLst>
            <a:ext uri="{FF2B5EF4-FFF2-40B4-BE49-F238E27FC236}">
              <a16:creationId xmlns:a16="http://schemas.microsoft.com/office/drawing/2014/main" id="{1FDBEC4D-70CF-438F-8E64-844092BA97BB}"/>
            </a:ext>
          </a:extLst>
        </xdr:cNvPr>
        <xdr:cNvSpPr txBox="1"/>
      </xdr:nvSpPr>
      <xdr:spPr>
        <a:xfrm>
          <a:off x="10842791" y="1433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7" name="直線コネクタ 636">
          <a:extLst>
            <a:ext uri="{FF2B5EF4-FFF2-40B4-BE49-F238E27FC236}">
              <a16:creationId xmlns:a16="http://schemas.microsoft.com/office/drawing/2014/main" id="{FF38AF3E-08C5-4AB8-9A05-E8D5E3F66E92}"/>
            </a:ext>
          </a:extLst>
        </xdr:cNvPr>
        <xdr:cNvCxnSpPr/>
      </xdr:nvCxnSpPr>
      <xdr:spPr>
        <a:xfrm>
          <a:off x="11203940" y="1409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8" name="テキスト ボックス 637">
          <a:extLst>
            <a:ext uri="{FF2B5EF4-FFF2-40B4-BE49-F238E27FC236}">
              <a16:creationId xmlns:a16="http://schemas.microsoft.com/office/drawing/2014/main" id="{B3676CE3-8B57-4711-B898-B890705084F2}"/>
            </a:ext>
          </a:extLst>
        </xdr:cNvPr>
        <xdr:cNvSpPr txBox="1"/>
      </xdr:nvSpPr>
      <xdr:spPr>
        <a:xfrm>
          <a:off x="10842791" y="1395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9" name="直線コネクタ 638">
          <a:extLst>
            <a:ext uri="{FF2B5EF4-FFF2-40B4-BE49-F238E27FC236}">
              <a16:creationId xmlns:a16="http://schemas.microsoft.com/office/drawing/2014/main" id="{25CC3169-8DB0-4801-9218-14A363A74629}"/>
            </a:ext>
          </a:extLst>
        </xdr:cNvPr>
        <xdr:cNvCxnSpPr/>
      </xdr:nvCxnSpPr>
      <xdr:spPr>
        <a:xfrm>
          <a:off x="11203940" y="1371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0" name="テキスト ボックス 639">
          <a:extLst>
            <a:ext uri="{FF2B5EF4-FFF2-40B4-BE49-F238E27FC236}">
              <a16:creationId xmlns:a16="http://schemas.microsoft.com/office/drawing/2014/main" id="{F00E7885-AFD5-43FF-AB65-60B096085CB1}"/>
            </a:ext>
          </a:extLst>
        </xdr:cNvPr>
        <xdr:cNvSpPr txBox="1"/>
      </xdr:nvSpPr>
      <xdr:spPr>
        <a:xfrm>
          <a:off x="10842791" y="13571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1" name="直線コネクタ 640">
          <a:extLst>
            <a:ext uri="{FF2B5EF4-FFF2-40B4-BE49-F238E27FC236}">
              <a16:creationId xmlns:a16="http://schemas.microsoft.com/office/drawing/2014/main" id="{06C212F3-0461-4CCC-A8D5-CE1DE3ACD291}"/>
            </a:ext>
          </a:extLst>
        </xdr:cNvPr>
        <xdr:cNvCxnSpPr/>
      </xdr:nvCxnSpPr>
      <xdr:spPr>
        <a:xfrm>
          <a:off x="11203940" y="1333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642" name="テキスト ボックス 641">
          <a:extLst>
            <a:ext uri="{FF2B5EF4-FFF2-40B4-BE49-F238E27FC236}">
              <a16:creationId xmlns:a16="http://schemas.microsoft.com/office/drawing/2014/main" id="{0908AC64-CB33-4D83-BAF8-C926873A15BF}"/>
            </a:ext>
          </a:extLst>
        </xdr:cNvPr>
        <xdr:cNvSpPr txBox="1"/>
      </xdr:nvSpPr>
      <xdr:spPr>
        <a:xfrm>
          <a:off x="10905006" y="13194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3" name="直線コネクタ 642">
          <a:extLst>
            <a:ext uri="{FF2B5EF4-FFF2-40B4-BE49-F238E27FC236}">
              <a16:creationId xmlns:a16="http://schemas.microsoft.com/office/drawing/2014/main" id="{3471296A-2FC4-4967-A790-3457B0DE155F}"/>
            </a:ext>
          </a:extLst>
        </xdr:cNvPr>
        <xdr:cNvCxnSpPr/>
      </xdr:nvCxnSpPr>
      <xdr:spPr>
        <a:xfrm>
          <a:off x="1120394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4" name="【児童館】&#10;有形固定資産減価償却率グラフ枠">
          <a:extLst>
            <a:ext uri="{FF2B5EF4-FFF2-40B4-BE49-F238E27FC236}">
              <a16:creationId xmlns:a16="http://schemas.microsoft.com/office/drawing/2014/main" id="{3505C1A3-98A2-46F9-9358-6415B1F85A59}"/>
            </a:ext>
          </a:extLst>
        </xdr:cNvPr>
        <xdr:cNvSpPr/>
      </xdr:nvSpPr>
      <xdr:spPr>
        <a:xfrm>
          <a:off x="11203940" y="1295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645" name="直線コネクタ 644">
          <a:extLst>
            <a:ext uri="{FF2B5EF4-FFF2-40B4-BE49-F238E27FC236}">
              <a16:creationId xmlns:a16="http://schemas.microsoft.com/office/drawing/2014/main" id="{D06D85D3-2479-4AF9-8ECA-5B5C2627DC80}"/>
            </a:ext>
          </a:extLst>
        </xdr:cNvPr>
        <xdr:cNvCxnSpPr/>
      </xdr:nvCxnSpPr>
      <xdr:spPr>
        <a:xfrm flipV="1">
          <a:off x="14703424" y="13331190"/>
          <a:ext cx="0" cy="1271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646" name="【児童館】&#10;有形固定資産減価償却率最小値テキスト">
          <a:extLst>
            <a:ext uri="{FF2B5EF4-FFF2-40B4-BE49-F238E27FC236}">
              <a16:creationId xmlns:a16="http://schemas.microsoft.com/office/drawing/2014/main" id="{4D786831-1FBE-44B7-9CD2-0D60811B092B}"/>
            </a:ext>
          </a:extLst>
        </xdr:cNvPr>
        <xdr:cNvSpPr txBox="1"/>
      </xdr:nvSpPr>
      <xdr:spPr>
        <a:xfrm>
          <a:off x="1474216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647" name="直線コネクタ 646">
          <a:extLst>
            <a:ext uri="{FF2B5EF4-FFF2-40B4-BE49-F238E27FC236}">
              <a16:creationId xmlns:a16="http://schemas.microsoft.com/office/drawing/2014/main" id="{669ABEF7-28CD-4F68-A01E-A231204F7AC0}"/>
            </a:ext>
          </a:extLst>
        </xdr:cNvPr>
        <xdr:cNvCxnSpPr/>
      </xdr:nvCxnSpPr>
      <xdr:spPr>
        <a:xfrm>
          <a:off x="14611350" y="146030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648" name="【児童館】&#10;有形固定資産減価償却率最大値テキスト">
          <a:extLst>
            <a:ext uri="{FF2B5EF4-FFF2-40B4-BE49-F238E27FC236}">
              <a16:creationId xmlns:a16="http://schemas.microsoft.com/office/drawing/2014/main" id="{7A6871BA-5EDD-4BC5-8154-F12E81B626FD}"/>
            </a:ext>
          </a:extLst>
        </xdr:cNvPr>
        <xdr:cNvSpPr txBox="1"/>
      </xdr:nvSpPr>
      <xdr:spPr>
        <a:xfrm>
          <a:off x="14742160" y="1311213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649" name="直線コネクタ 648">
          <a:extLst>
            <a:ext uri="{FF2B5EF4-FFF2-40B4-BE49-F238E27FC236}">
              <a16:creationId xmlns:a16="http://schemas.microsoft.com/office/drawing/2014/main" id="{930C9719-822F-4B8E-8B2A-9C18CDBD1DC5}"/>
            </a:ext>
          </a:extLst>
        </xdr:cNvPr>
        <xdr:cNvCxnSpPr/>
      </xdr:nvCxnSpPr>
      <xdr:spPr>
        <a:xfrm>
          <a:off x="14611350" y="133311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130827</xdr:rowOff>
    </xdr:from>
    <xdr:ext cx="405111" cy="259045"/>
    <xdr:sp macro="" textlink="">
      <xdr:nvSpPr>
        <xdr:cNvPr id="650" name="【児童館】&#10;有形固定資産減価償却率平均値テキスト">
          <a:extLst>
            <a:ext uri="{FF2B5EF4-FFF2-40B4-BE49-F238E27FC236}">
              <a16:creationId xmlns:a16="http://schemas.microsoft.com/office/drawing/2014/main" id="{8DE2FFB5-609D-4CC4-98F4-F8AAE471D943}"/>
            </a:ext>
          </a:extLst>
        </xdr:cNvPr>
        <xdr:cNvSpPr txBox="1"/>
      </xdr:nvSpPr>
      <xdr:spPr>
        <a:xfrm>
          <a:off x="14742160" y="140220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152400</xdr:rowOff>
    </xdr:from>
    <xdr:to>
      <xdr:col>85</xdr:col>
      <xdr:colOff>177800</xdr:colOff>
      <xdr:row>82</xdr:row>
      <xdr:rowOff>82550</xdr:rowOff>
    </xdr:to>
    <xdr:sp macro="" textlink="">
      <xdr:nvSpPr>
        <xdr:cNvPr id="651" name="フローチャート: 判断 650">
          <a:extLst>
            <a:ext uri="{FF2B5EF4-FFF2-40B4-BE49-F238E27FC236}">
              <a16:creationId xmlns:a16="http://schemas.microsoft.com/office/drawing/2014/main" id="{96F45EA9-E758-44B3-B865-C702B429B0C3}"/>
            </a:ext>
          </a:extLst>
        </xdr:cNvPr>
        <xdr:cNvSpPr/>
      </xdr:nvSpPr>
      <xdr:spPr>
        <a:xfrm>
          <a:off x="14649450" y="1403985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5080</xdr:rowOff>
    </xdr:from>
    <xdr:to>
      <xdr:col>81</xdr:col>
      <xdr:colOff>101600</xdr:colOff>
      <xdr:row>82</xdr:row>
      <xdr:rowOff>106680</xdr:rowOff>
    </xdr:to>
    <xdr:sp macro="" textlink="">
      <xdr:nvSpPr>
        <xdr:cNvPr id="652" name="フローチャート: 判断 651">
          <a:extLst>
            <a:ext uri="{FF2B5EF4-FFF2-40B4-BE49-F238E27FC236}">
              <a16:creationId xmlns:a16="http://schemas.microsoft.com/office/drawing/2014/main" id="{C3368288-79D2-4951-9DC5-2B27EE3A97A2}"/>
            </a:ext>
          </a:extLst>
        </xdr:cNvPr>
        <xdr:cNvSpPr/>
      </xdr:nvSpPr>
      <xdr:spPr>
        <a:xfrm>
          <a:off x="13887450" y="14065885"/>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165100</xdr:rowOff>
    </xdr:from>
    <xdr:to>
      <xdr:col>76</xdr:col>
      <xdr:colOff>165100</xdr:colOff>
      <xdr:row>82</xdr:row>
      <xdr:rowOff>95250</xdr:rowOff>
    </xdr:to>
    <xdr:sp macro="" textlink="">
      <xdr:nvSpPr>
        <xdr:cNvPr id="653" name="フローチャート: 判断 652">
          <a:extLst>
            <a:ext uri="{FF2B5EF4-FFF2-40B4-BE49-F238E27FC236}">
              <a16:creationId xmlns:a16="http://schemas.microsoft.com/office/drawing/2014/main" id="{29AF82B5-D5A0-4FEE-A968-6C56F4CF9A4B}"/>
            </a:ext>
          </a:extLst>
        </xdr:cNvPr>
        <xdr:cNvSpPr/>
      </xdr:nvSpPr>
      <xdr:spPr>
        <a:xfrm>
          <a:off x="13089890" y="14056360"/>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36830</xdr:rowOff>
    </xdr:from>
    <xdr:to>
      <xdr:col>72</xdr:col>
      <xdr:colOff>38100</xdr:colOff>
      <xdr:row>82</xdr:row>
      <xdr:rowOff>138430</xdr:rowOff>
    </xdr:to>
    <xdr:sp macro="" textlink="">
      <xdr:nvSpPr>
        <xdr:cNvPr id="654" name="フローチャート: 判断 653">
          <a:extLst>
            <a:ext uri="{FF2B5EF4-FFF2-40B4-BE49-F238E27FC236}">
              <a16:creationId xmlns:a16="http://schemas.microsoft.com/office/drawing/2014/main" id="{CC39337E-0654-4928-AA63-B84791FCD55A}"/>
            </a:ext>
          </a:extLst>
        </xdr:cNvPr>
        <xdr:cNvSpPr/>
      </xdr:nvSpPr>
      <xdr:spPr>
        <a:xfrm>
          <a:off x="12303760" y="140957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151130</xdr:rowOff>
    </xdr:from>
    <xdr:to>
      <xdr:col>67</xdr:col>
      <xdr:colOff>101600</xdr:colOff>
      <xdr:row>82</xdr:row>
      <xdr:rowOff>81280</xdr:rowOff>
    </xdr:to>
    <xdr:sp macro="" textlink="">
      <xdr:nvSpPr>
        <xdr:cNvPr id="655" name="フローチャート: 判断 654">
          <a:extLst>
            <a:ext uri="{FF2B5EF4-FFF2-40B4-BE49-F238E27FC236}">
              <a16:creationId xmlns:a16="http://schemas.microsoft.com/office/drawing/2014/main" id="{83E133BC-3526-4B26-9D3A-8AED68EDD5DD}"/>
            </a:ext>
          </a:extLst>
        </xdr:cNvPr>
        <xdr:cNvSpPr/>
      </xdr:nvSpPr>
      <xdr:spPr>
        <a:xfrm>
          <a:off x="11487150" y="1403858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6" name="テキスト ボックス 655">
          <a:extLst>
            <a:ext uri="{FF2B5EF4-FFF2-40B4-BE49-F238E27FC236}">
              <a16:creationId xmlns:a16="http://schemas.microsoft.com/office/drawing/2014/main" id="{4A18AAD3-A2DC-4CB0-9560-D98A23A53A5F}"/>
            </a:ext>
          </a:extLst>
        </xdr:cNvPr>
        <xdr:cNvSpPr txBox="1"/>
      </xdr:nvSpPr>
      <xdr:spPr>
        <a:xfrm>
          <a:off x="14532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1E82AE4E-8A0B-4709-86FE-930A2E2C2CDA}"/>
            </a:ext>
          </a:extLst>
        </xdr:cNvPr>
        <xdr:cNvSpPr txBox="1"/>
      </xdr:nvSpPr>
      <xdr:spPr>
        <a:xfrm>
          <a:off x="13770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id="{59B4EC74-CA71-471C-BCAA-49EAB6DE6DC6}"/>
            </a:ext>
          </a:extLst>
        </xdr:cNvPr>
        <xdr:cNvSpPr txBox="1"/>
      </xdr:nvSpPr>
      <xdr:spPr>
        <a:xfrm>
          <a:off x="12973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4BFA21FF-2B5D-43D5-905D-C96FE74F3895}"/>
            </a:ext>
          </a:extLst>
        </xdr:cNvPr>
        <xdr:cNvSpPr txBox="1"/>
      </xdr:nvSpPr>
      <xdr:spPr>
        <a:xfrm>
          <a:off x="121754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65006C88-0303-458F-A8B7-24384FB58F5F}"/>
            </a:ext>
          </a:extLst>
        </xdr:cNvPr>
        <xdr:cNvSpPr txBox="1"/>
      </xdr:nvSpPr>
      <xdr:spPr>
        <a:xfrm>
          <a:off x="113703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78739</xdr:rowOff>
    </xdr:from>
    <xdr:to>
      <xdr:col>85</xdr:col>
      <xdr:colOff>177800</xdr:colOff>
      <xdr:row>79</xdr:row>
      <xdr:rowOff>8889</xdr:rowOff>
    </xdr:to>
    <xdr:sp macro="" textlink="">
      <xdr:nvSpPr>
        <xdr:cNvPr id="661" name="楕円 660">
          <a:extLst>
            <a:ext uri="{FF2B5EF4-FFF2-40B4-BE49-F238E27FC236}">
              <a16:creationId xmlns:a16="http://schemas.microsoft.com/office/drawing/2014/main" id="{6B7512F2-7206-4F83-B720-D9A79B1F605E}"/>
            </a:ext>
          </a:extLst>
        </xdr:cNvPr>
        <xdr:cNvSpPr/>
      </xdr:nvSpPr>
      <xdr:spPr>
        <a:xfrm>
          <a:off x="14649450" y="13451839"/>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101616</xdr:rowOff>
    </xdr:from>
    <xdr:ext cx="405111" cy="259045"/>
    <xdr:sp macro="" textlink="">
      <xdr:nvSpPr>
        <xdr:cNvPr id="662" name="【児童館】&#10;有形固定資産減価償却率該当値テキスト">
          <a:extLst>
            <a:ext uri="{FF2B5EF4-FFF2-40B4-BE49-F238E27FC236}">
              <a16:creationId xmlns:a16="http://schemas.microsoft.com/office/drawing/2014/main" id="{C93592AD-0A33-49FB-8F29-A8E8EC0569D9}"/>
            </a:ext>
          </a:extLst>
        </xdr:cNvPr>
        <xdr:cNvSpPr txBox="1"/>
      </xdr:nvSpPr>
      <xdr:spPr>
        <a:xfrm>
          <a:off x="14742160" y="132994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50800</xdr:rowOff>
    </xdr:from>
    <xdr:to>
      <xdr:col>81</xdr:col>
      <xdr:colOff>101600</xdr:colOff>
      <xdr:row>78</xdr:row>
      <xdr:rowOff>152400</xdr:rowOff>
    </xdr:to>
    <xdr:sp macro="" textlink="">
      <xdr:nvSpPr>
        <xdr:cNvPr id="663" name="楕円 662">
          <a:extLst>
            <a:ext uri="{FF2B5EF4-FFF2-40B4-BE49-F238E27FC236}">
              <a16:creationId xmlns:a16="http://schemas.microsoft.com/office/drawing/2014/main" id="{4BFF43B4-9E41-4517-B8F7-12A0E665B424}"/>
            </a:ext>
          </a:extLst>
        </xdr:cNvPr>
        <xdr:cNvSpPr/>
      </xdr:nvSpPr>
      <xdr:spPr>
        <a:xfrm>
          <a:off x="13887450" y="13427710"/>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101600</xdr:rowOff>
    </xdr:from>
    <xdr:to>
      <xdr:col>85</xdr:col>
      <xdr:colOff>127000</xdr:colOff>
      <xdr:row>78</xdr:row>
      <xdr:rowOff>129539</xdr:rowOff>
    </xdr:to>
    <xdr:cxnSp macro="">
      <xdr:nvCxnSpPr>
        <xdr:cNvPr id="664" name="直線コネクタ 663">
          <a:extLst>
            <a:ext uri="{FF2B5EF4-FFF2-40B4-BE49-F238E27FC236}">
              <a16:creationId xmlns:a16="http://schemas.microsoft.com/office/drawing/2014/main" id="{1BD0748A-F1D8-4359-9774-B9B006B70726}"/>
            </a:ext>
          </a:extLst>
        </xdr:cNvPr>
        <xdr:cNvCxnSpPr/>
      </xdr:nvCxnSpPr>
      <xdr:spPr>
        <a:xfrm>
          <a:off x="13942060" y="13470890"/>
          <a:ext cx="762000" cy="35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22861</xdr:rowOff>
    </xdr:from>
    <xdr:to>
      <xdr:col>76</xdr:col>
      <xdr:colOff>165100</xdr:colOff>
      <xdr:row>78</xdr:row>
      <xdr:rowOff>124461</xdr:rowOff>
    </xdr:to>
    <xdr:sp macro="" textlink="">
      <xdr:nvSpPr>
        <xdr:cNvPr id="665" name="楕円 664">
          <a:extLst>
            <a:ext uri="{FF2B5EF4-FFF2-40B4-BE49-F238E27FC236}">
              <a16:creationId xmlns:a16="http://schemas.microsoft.com/office/drawing/2014/main" id="{41BA6FD5-BEF2-48AB-A339-03576A480017}"/>
            </a:ext>
          </a:extLst>
        </xdr:cNvPr>
        <xdr:cNvSpPr/>
      </xdr:nvSpPr>
      <xdr:spPr>
        <a:xfrm>
          <a:off x="13089890" y="13392151"/>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73661</xdr:rowOff>
    </xdr:from>
    <xdr:to>
      <xdr:col>81</xdr:col>
      <xdr:colOff>50800</xdr:colOff>
      <xdr:row>78</xdr:row>
      <xdr:rowOff>101600</xdr:rowOff>
    </xdr:to>
    <xdr:cxnSp macro="">
      <xdr:nvCxnSpPr>
        <xdr:cNvPr id="666" name="直線コネクタ 665">
          <a:extLst>
            <a:ext uri="{FF2B5EF4-FFF2-40B4-BE49-F238E27FC236}">
              <a16:creationId xmlns:a16="http://schemas.microsoft.com/office/drawing/2014/main" id="{6C9EADA5-5F5E-4D9D-B69E-FA8A6D4F84DA}"/>
            </a:ext>
          </a:extLst>
        </xdr:cNvPr>
        <xdr:cNvCxnSpPr/>
      </xdr:nvCxnSpPr>
      <xdr:spPr>
        <a:xfrm>
          <a:off x="13144500" y="13446761"/>
          <a:ext cx="79756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166370</xdr:rowOff>
    </xdr:from>
    <xdr:to>
      <xdr:col>72</xdr:col>
      <xdr:colOff>38100</xdr:colOff>
      <xdr:row>78</xdr:row>
      <xdr:rowOff>96520</xdr:rowOff>
    </xdr:to>
    <xdr:sp macro="" textlink="">
      <xdr:nvSpPr>
        <xdr:cNvPr id="667" name="楕円 666">
          <a:extLst>
            <a:ext uri="{FF2B5EF4-FFF2-40B4-BE49-F238E27FC236}">
              <a16:creationId xmlns:a16="http://schemas.microsoft.com/office/drawing/2014/main" id="{3806EA3B-EA60-4D45-9FE2-90701FCBCA0A}"/>
            </a:ext>
          </a:extLst>
        </xdr:cNvPr>
        <xdr:cNvSpPr/>
      </xdr:nvSpPr>
      <xdr:spPr>
        <a:xfrm>
          <a:off x="12303760" y="13371830"/>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45720</xdr:rowOff>
    </xdr:from>
    <xdr:to>
      <xdr:col>76</xdr:col>
      <xdr:colOff>114300</xdr:colOff>
      <xdr:row>78</xdr:row>
      <xdr:rowOff>73661</xdr:rowOff>
    </xdr:to>
    <xdr:cxnSp macro="">
      <xdr:nvCxnSpPr>
        <xdr:cNvPr id="668" name="直線コネクタ 667">
          <a:extLst>
            <a:ext uri="{FF2B5EF4-FFF2-40B4-BE49-F238E27FC236}">
              <a16:creationId xmlns:a16="http://schemas.microsoft.com/office/drawing/2014/main" id="{940E56A7-3795-49C9-A86E-71B6B07B0CE2}"/>
            </a:ext>
          </a:extLst>
        </xdr:cNvPr>
        <xdr:cNvCxnSpPr/>
      </xdr:nvCxnSpPr>
      <xdr:spPr>
        <a:xfrm>
          <a:off x="12346940" y="13420725"/>
          <a:ext cx="797560" cy="26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77</xdr:row>
      <xdr:rowOff>138430</xdr:rowOff>
    </xdr:from>
    <xdr:to>
      <xdr:col>67</xdr:col>
      <xdr:colOff>101600</xdr:colOff>
      <xdr:row>78</xdr:row>
      <xdr:rowOff>68580</xdr:rowOff>
    </xdr:to>
    <xdr:sp macro="" textlink="">
      <xdr:nvSpPr>
        <xdr:cNvPr id="669" name="楕円 668">
          <a:extLst>
            <a:ext uri="{FF2B5EF4-FFF2-40B4-BE49-F238E27FC236}">
              <a16:creationId xmlns:a16="http://schemas.microsoft.com/office/drawing/2014/main" id="{782E7BD8-31BA-4965-88AF-64AA656BF734}"/>
            </a:ext>
          </a:extLst>
        </xdr:cNvPr>
        <xdr:cNvSpPr/>
      </xdr:nvSpPr>
      <xdr:spPr>
        <a:xfrm>
          <a:off x="11487150" y="1333627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17780</xdr:rowOff>
    </xdr:from>
    <xdr:to>
      <xdr:col>71</xdr:col>
      <xdr:colOff>177800</xdr:colOff>
      <xdr:row>78</xdr:row>
      <xdr:rowOff>45720</xdr:rowOff>
    </xdr:to>
    <xdr:cxnSp macro="">
      <xdr:nvCxnSpPr>
        <xdr:cNvPr id="670" name="直線コネクタ 669">
          <a:extLst>
            <a:ext uri="{FF2B5EF4-FFF2-40B4-BE49-F238E27FC236}">
              <a16:creationId xmlns:a16="http://schemas.microsoft.com/office/drawing/2014/main" id="{1A498C87-FD4A-4506-B3CA-24084BDB95E5}"/>
            </a:ext>
          </a:extLst>
        </xdr:cNvPr>
        <xdr:cNvCxnSpPr/>
      </xdr:nvCxnSpPr>
      <xdr:spPr>
        <a:xfrm>
          <a:off x="11541760" y="13394690"/>
          <a:ext cx="805180" cy="26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97807</xdr:rowOff>
    </xdr:from>
    <xdr:ext cx="405111" cy="259045"/>
    <xdr:sp macro="" textlink="">
      <xdr:nvSpPr>
        <xdr:cNvPr id="671" name="n_1aveValue【児童館】&#10;有形固定資産減価償却率">
          <a:extLst>
            <a:ext uri="{FF2B5EF4-FFF2-40B4-BE49-F238E27FC236}">
              <a16:creationId xmlns:a16="http://schemas.microsoft.com/office/drawing/2014/main" id="{B3D26A54-02EE-4ACF-965D-A88A877ED087}"/>
            </a:ext>
          </a:extLst>
        </xdr:cNvPr>
        <xdr:cNvSpPr txBox="1"/>
      </xdr:nvSpPr>
      <xdr:spPr>
        <a:xfrm>
          <a:off x="13738234" y="14152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86377</xdr:rowOff>
    </xdr:from>
    <xdr:ext cx="405111" cy="259045"/>
    <xdr:sp macro="" textlink="">
      <xdr:nvSpPr>
        <xdr:cNvPr id="672" name="n_2aveValue【児童館】&#10;有形固定資産減価償却率">
          <a:extLst>
            <a:ext uri="{FF2B5EF4-FFF2-40B4-BE49-F238E27FC236}">
              <a16:creationId xmlns:a16="http://schemas.microsoft.com/office/drawing/2014/main" id="{CF36D0C3-6525-4E5A-81F7-74780F88485D}"/>
            </a:ext>
          </a:extLst>
        </xdr:cNvPr>
        <xdr:cNvSpPr txBox="1"/>
      </xdr:nvSpPr>
      <xdr:spPr>
        <a:xfrm>
          <a:off x="12957184" y="14147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129557</xdr:rowOff>
    </xdr:from>
    <xdr:ext cx="405111" cy="259045"/>
    <xdr:sp macro="" textlink="">
      <xdr:nvSpPr>
        <xdr:cNvPr id="673" name="n_3aveValue【児童館】&#10;有形固定資産減価償却率">
          <a:extLst>
            <a:ext uri="{FF2B5EF4-FFF2-40B4-BE49-F238E27FC236}">
              <a16:creationId xmlns:a16="http://schemas.microsoft.com/office/drawing/2014/main" id="{9A442B84-713D-4E67-8595-1F60DE474214}"/>
            </a:ext>
          </a:extLst>
        </xdr:cNvPr>
        <xdr:cNvSpPr txBox="1"/>
      </xdr:nvSpPr>
      <xdr:spPr>
        <a:xfrm>
          <a:off x="12171054" y="14192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72407</xdr:rowOff>
    </xdr:from>
    <xdr:ext cx="405111" cy="259045"/>
    <xdr:sp macro="" textlink="">
      <xdr:nvSpPr>
        <xdr:cNvPr id="674" name="n_4aveValue【児童館】&#10;有形固定資産減価償却率">
          <a:extLst>
            <a:ext uri="{FF2B5EF4-FFF2-40B4-BE49-F238E27FC236}">
              <a16:creationId xmlns:a16="http://schemas.microsoft.com/office/drawing/2014/main" id="{D774BF15-9810-48D5-9874-FBDE7136135F}"/>
            </a:ext>
          </a:extLst>
        </xdr:cNvPr>
        <xdr:cNvSpPr txBox="1"/>
      </xdr:nvSpPr>
      <xdr:spPr>
        <a:xfrm>
          <a:off x="11354444" y="1413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76</xdr:row>
      <xdr:rowOff>168927</xdr:rowOff>
    </xdr:from>
    <xdr:ext cx="405111" cy="259045"/>
    <xdr:sp macro="" textlink="">
      <xdr:nvSpPr>
        <xdr:cNvPr id="675" name="n_1mainValue【児童館】&#10;有形固定資産減価償却率">
          <a:extLst>
            <a:ext uri="{FF2B5EF4-FFF2-40B4-BE49-F238E27FC236}">
              <a16:creationId xmlns:a16="http://schemas.microsoft.com/office/drawing/2014/main" id="{8BC00335-8FE5-460F-ADC7-7B06545D8041}"/>
            </a:ext>
          </a:extLst>
        </xdr:cNvPr>
        <xdr:cNvSpPr txBox="1"/>
      </xdr:nvSpPr>
      <xdr:spPr>
        <a:xfrm>
          <a:off x="13738234" y="13202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76</xdr:row>
      <xdr:rowOff>140988</xdr:rowOff>
    </xdr:from>
    <xdr:ext cx="340478" cy="259045"/>
    <xdr:sp macro="" textlink="">
      <xdr:nvSpPr>
        <xdr:cNvPr id="676" name="n_2mainValue【児童館】&#10;有形固定資産減価償却率">
          <a:extLst>
            <a:ext uri="{FF2B5EF4-FFF2-40B4-BE49-F238E27FC236}">
              <a16:creationId xmlns:a16="http://schemas.microsoft.com/office/drawing/2014/main" id="{6264203D-CF41-4E95-A454-E383D7C6F176}"/>
            </a:ext>
          </a:extLst>
        </xdr:cNvPr>
        <xdr:cNvSpPr txBox="1"/>
      </xdr:nvSpPr>
      <xdr:spPr>
        <a:xfrm>
          <a:off x="12989501" y="131692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7561</xdr:colOff>
      <xdr:row>76</xdr:row>
      <xdr:rowOff>113047</xdr:rowOff>
    </xdr:from>
    <xdr:ext cx="340478" cy="259045"/>
    <xdr:sp macro="" textlink="">
      <xdr:nvSpPr>
        <xdr:cNvPr id="677" name="n_3mainValue【児童館】&#10;有形固定資産減価償却率">
          <a:extLst>
            <a:ext uri="{FF2B5EF4-FFF2-40B4-BE49-F238E27FC236}">
              <a16:creationId xmlns:a16="http://schemas.microsoft.com/office/drawing/2014/main" id="{2F500C33-36FB-4F16-BA4C-50EBB30D1F58}"/>
            </a:ext>
          </a:extLst>
        </xdr:cNvPr>
        <xdr:cNvSpPr txBox="1"/>
      </xdr:nvSpPr>
      <xdr:spPr>
        <a:xfrm>
          <a:off x="12182416" y="131432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71061</xdr:colOff>
      <xdr:row>76</xdr:row>
      <xdr:rowOff>85107</xdr:rowOff>
    </xdr:from>
    <xdr:ext cx="340478" cy="259045"/>
    <xdr:sp macro="" textlink="">
      <xdr:nvSpPr>
        <xdr:cNvPr id="678" name="n_4mainValue【児童館】&#10;有形固定資産減価償却率">
          <a:extLst>
            <a:ext uri="{FF2B5EF4-FFF2-40B4-BE49-F238E27FC236}">
              <a16:creationId xmlns:a16="http://schemas.microsoft.com/office/drawing/2014/main" id="{25611851-1EC4-4C95-ACDE-528A290CAA68}"/>
            </a:ext>
          </a:extLst>
        </xdr:cNvPr>
        <xdr:cNvSpPr txBox="1"/>
      </xdr:nvSpPr>
      <xdr:spPr>
        <a:xfrm>
          <a:off x="11384856" y="1311721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9" name="正方形/長方形 678">
          <a:extLst>
            <a:ext uri="{FF2B5EF4-FFF2-40B4-BE49-F238E27FC236}">
              <a16:creationId xmlns:a16="http://schemas.microsoft.com/office/drawing/2014/main" id="{763F91B4-2888-4C06-A448-B9A5F150B2F4}"/>
            </a:ext>
          </a:extLst>
        </xdr:cNvPr>
        <xdr:cNvSpPr/>
      </xdr:nvSpPr>
      <xdr:spPr>
        <a:xfrm>
          <a:off x="16459200" y="1181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0" name="正方形/長方形 679">
          <a:extLst>
            <a:ext uri="{FF2B5EF4-FFF2-40B4-BE49-F238E27FC236}">
              <a16:creationId xmlns:a16="http://schemas.microsoft.com/office/drawing/2014/main" id="{68A3D77F-61A8-4E9E-802C-38EF56256813}"/>
            </a:ext>
          </a:extLst>
        </xdr:cNvPr>
        <xdr:cNvSpPr/>
      </xdr:nvSpPr>
      <xdr:spPr>
        <a:xfrm>
          <a:off x="165900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1" name="正方形/長方形 680">
          <a:extLst>
            <a:ext uri="{FF2B5EF4-FFF2-40B4-BE49-F238E27FC236}">
              <a16:creationId xmlns:a16="http://schemas.microsoft.com/office/drawing/2014/main" id="{10143679-B55A-4A38-ACDE-117BA659BC95}"/>
            </a:ext>
          </a:extLst>
        </xdr:cNvPr>
        <xdr:cNvSpPr/>
      </xdr:nvSpPr>
      <xdr:spPr>
        <a:xfrm>
          <a:off x="165900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2" name="正方形/長方形 681">
          <a:extLst>
            <a:ext uri="{FF2B5EF4-FFF2-40B4-BE49-F238E27FC236}">
              <a16:creationId xmlns:a16="http://schemas.microsoft.com/office/drawing/2014/main" id="{B407ED98-F7C8-4CAB-8285-77FF34E6E625}"/>
            </a:ext>
          </a:extLst>
        </xdr:cNvPr>
        <xdr:cNvSpPr/>
      </xdr:nvSpPr>
      <xdr:spPr>
        <a:xfrm>
          <a:off x="174879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3" name="正方形/長方形 682">
          <a:extLst>
            <a:ext uri="{FF2B5EF4-FFF2-40B4-BE49-F238E27FC236}">
              <a16:creationId xmlns:a16="http://schemas.microsoft.com/office/drawing/2014/main" id="{9B9EA998-8317-4EB5-89C8-73A94CD8661F}"/>
            </a:ext>
          </a:extLst>
        </xdr:cNvPr>
        <xdr:cNvSpPr/>
      </xdr:nvSpPr>
      <xdr:spPr>
        <a:xfrm>
          <a:off x="174879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4" name="正方形/長方形 683">
          <a:extLst>
            <a:ext uri="{FF2B5EF4-FFF2-40B4-BE49-F238E27FC236}">
              <a16:creationId xmlns:a16="http://schemas.microsoft.com/office/drawing/2014/main" id="{35C6BF91-41CC-42C9-B0DD-72D0605FB750}"/>
            </a:ext>
          </a:extLst>
        </xdr:cNvPr>
        <xdr:cNvSpPr/>
      </xdr:nvSpPr>
      <xdr:spPr>
        <a:xfrm>
          <a:off x="185166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5" name="正方形/長方形 684">
          <a:extLst>
            <a:ext uri="{FF2B5EF4-FFF2-40B4-BE49-F238E27FC236}">
              <a16:creationId xmlns:a16="http://schemas.microsoft.com/office/drawing/2014/main" id="{7D02A046-2108-4016-B99C-8551EFE5E020}"/>
            </a:ext>
          </a:extLst>
        </xdr:cNvPr>
        <xdr:cNvSpPr/>
      </xdr:nvSpPr>
      <xdr:spPr>
        <a:xfrm>
          <a:off x="185166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6" name="正方形/長方形 685">
          <a:extLst>
            <a:ext uri="{FF2B5EF4-FFF2-40B4-BE49-F238E27FC236}">
              <a16:creationId xmlns:a16="http://schemas.microsoft.com/office/drawing/2014/main" id="{C1FF1BD3-4EE0-4C71-8E87-5D0E4EC370F7}"/>
            </a:ext>
          </a:extLst>
        </xdr:cNvPr>
        <xdr:cNvSpPr/>
      </xdr:nvSpPr>
      <xdr:spPr>
        <a:xfrm>
          <a:off x="16459200" y="1295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7" name="テキスト ボックス 686">
          <a:extLst>
            <a:ext uri="{FF2B5EF4-FFF2-40B4-BE49-F238E27FC236}">
              <a16:creationId xmlns:a16="http://schemas.microsoft.com/office/drawing/2014/main" id="{8FA445F3-A006-47B2-8813-AB3A5526AE97}"/>
            </a:ext>
          </a:extLst>
        </xdr:cNvPr>
        <xdr:cNvSpPr txBox="1"/>
      </xdr:nvSpPr>
      <xdr:spPr>
        <a:xfrm>
          <a:off x="1644015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8" name="直線コネクタ 687">
          <a:extLst>
            <a:ext uri="{FF2B5EF4-FFF2-40B4-BE49-F238E27FC236}">
              <a16:creationId xmlns:a16="http://schemas.microsoft.com/office/drawing/2014/main" id="{9A1C9BC9-28CE-47DC-84FE-B2E300F93668}"/>
            </a:ext>
          </a:extLst>
        </xdr:cNvPr>
        <xdr:cNvCxnSpPr/>
      </xdr:nvCxnSpPr>
      <xdr:spPr>
        <a:xfrm>
          <a:off x="1645920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89" name="直線コネクタ 688">
          <a:extLst>
            <a:ext uri="{FF2B5EF4-FFF2-40B4-BE49-F238E27FC236}">
              <a16:creationId xmlns:a16="http://schemas.microsoft.com/office/drawing/2014/main" id="{C5B1F38B-F01D-4491-BB82-19FAAEF96197}"/>
            </a:ext>
          </a:extLst>
        </xdr:cNvPr>
        <xdr:cNvCxnSpPr/>
      </xdr:nvCxnSpPr>
      <xdr:spPr>
        <a:xfrm>
          <a:off x="16459200" y="14782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0" name="テキスト ボックス 689">
          <a:extLst>
            <a:ext uri="{FF2B5EF4-FFF2-40B4-BE49-F238E27FC236}">
              <a16:creationId xmlns:a16="http://schemas.microsoft.com/office/drawing/2014/main" id="{65D0EDB5-B833-4A44-BBCA-3647B0A01ACE}"/>
            </a:ext>
          </a:extLst>
        </xdr:cNvPr>
        <xdr:cNvSpPr txBox="1"/>
      </xdr:nvSpPr>
      <xdr:spPr>
        <a:xfrm>
          <a:off x="16047266" y="146386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1" name="直線コネクタ 690">
          <a:extLst>
            <a:ext uri="{FF2B5EF4-FFF2-40B4-BE49-F238E27FC236}">
              <a16:creationId xmlns:a16="http://schemas.microsoft.com/office/drawing/2014/main" id="{1D48261D-4774-4D2E-85B5-458B7418015E}"/>
            </a:ext>
          </a:extLst>
        </xdr:cNvPr>
        <xdr:cNvCxnSpPr/>
      </xdr:nvCxnSpPr>
      <xdr:spPr>
        <a:xfrm>
          <a:off x="16459200" y="14321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2" name="テキスト ボックス 691">
          <a:extLst>
            <a:ext uri="{FF2B5EF4-FFF2-40B4-BE49-F238E27FC236}">
              <a16:creationId xmlns:a16="http://schemas.microsoft.com/office/drawing/2014/main" id="{3D77F636-02BB-4F69-97E6-1AE02B0D41F9}"/>
            </a:ext>
          </a:extLst>
        </xdr:cNvPr>
        <xdr:cNvSpPr txBox="1"/>
      </xdr:nvSpPr>
      <xdr:spPr>
        <a:xfrm>
          <a:off x="16047266" y="141852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3" name="直線コネクタ 692">
          <a:extLst>
            <a:ext uri="{FF2B5EF4-FFF2-40B4-BE49-F238E27FC236}">
              <a16:creationId xmlns:a16="http://schemas.microsoft.com/office/drawing/2014/main" id="{DFE110E7-3F3A-486A-84AE-FF4A994A17F0}"/>
            </a:ext>
          </a:extLst>
        </xdr:cNvPr>
        <xdr:cNvCxnSpPr/>
      </xdr:nvCxnSpPr>
      <xdr:spPr>
        <a:xfrm>
          <a:off x="16459200" y="1386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94" name="テキスト ボックス 693">
          <a:extLst>
            <a:ext uri="{FF2B5EF4-FFF2-40B4-BE49-F238E27FC236}">
              <a16:creationId xmlns:a16="http://schemas.microsoft.com/office/drawing/2014/main" id="{54280F0F-56D3-4136-81EE-C6CA97B3F607}"/>
            </a:ext>
          </a:extLst>
        </xdr:cNvPr>
        <xdr:cNvSpPr txBox="1"/>
      </xdr:nvSpPr>
      <xdr:spPr>
        <a:xfrm>
          <a:off x="16047266" y="137280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95" name="直線コネクタ 694">
          <a:extLst>
            <a:ext uri="{FF2B5EF4-FFF2-40B4-BE49-F238E27FC236}">
              <a16:creationId xmlns:a16="http://schemas.microsoft.com/office/drawing/2014/main" id="{5DD0EB11-8007-45E4-849B-A814D79CCA02}"/>
            </a:ext>
          </a:extLst>
        </xdr:cNvPr>
        <xdr:cNvCxnSpPr/>
      </xdr:nvCxnSpPr>
      <xdr:spPr>
        <a:xfrm>
          <a:off x="16459200" y="1341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96" name="テキスト ボックス 695">
          <a:extLst>
            <a:ext uri="{FF2B5EF4-FFF2-40B4-BE49-F238E27FC236}">
              <a16:creationId xmlns:a16="http://schemas.microsoft.com/office/drawing/2014/main" id="{07417681-7916-4EA3-B47F-39D80AB97233}"/>
            </a:ext>
          </a:extLst>
        </xdr:cNvPr>
        <xdr:cNvSpPr txBox="1"/>
      </xdr:nvSpPr>
      <xdr:spPr>
        <a:xfrm>
          <a:off x="16047266" y="132670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7" name="直線コネクタ 696">
          <a:extLst>
            <a:ext uri="{FF2B5EF4-FFF2-40B4-BE49-F238E27FC236}">
              <a16:creationId xmlns:a16="http://schemas.microsoft.com/office/drawing/2014/main" id="{0B3B03CE-23D0-47C8-9C48-300C57F5D7D7}"/>
            </a:ext>
          </a:extLst>
        </xdr:cNvPr>
        <xdr:cNvCxnSpPr/>
      </xdr:nvCxnSpPr>
      <xdr:spPr>
        <a:xfrm>
          <a:off x="1645920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8" name="テキスト ボックス 697">
          <a:extLst>
            <a:ext uri="{FF2B5EF4-FFF2-40B4-BE49-F238E27FC236}">
              <a16:creationId xmlns:a16="http://schemas.microsoft.com/office/drawing/2014/main" id="{C31B254D-7BF4-46CF-BF84-F380D5D95D3E}"/>
            </a:ext>
          </a:extLst>
        </xdr:cNvPr>
        <xdr:cNvSpPr txBox="1"/>
      </xdr:nvSpPr>
      <xdr:spPr>
        <a:xfrm>
          <a:off x="16047266" y="1281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9" name="【児童館】&#10;一人当たり面積グラフ枠">
          <a:extLst>
            <a:ext uri="{FF2B5EF4-FFF2-40B4-BE49-F238E27FC236}">
              <a16:creationId xmlns:a16="http://schemas.microsoft.com/office/drawing/2014/main" id="{0C837808-D4B6-4C6B-BFDB-1E6A350AEC72}"/>
            </a:ext>
          </a:extLst>
        </xdr:cNvPr>
        <xdr:cNvSpPr/>
      </xdr:nvSpPr>
      <xdr:spPr>
        <a:xfrm>
          <a:off x="16459200" y="1295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81535</xdr:rowOff>
    </xdr:from>
    <xdr:to>
      <xdr:col>116</xdr:col>
      <xdr:colOff>62864</xdr:colOff>
      <xdr:row>85</xdr:row>
      <xdr:rowOff>104394</xdr:rowOff>
    </xdr:to>
    <xdr:cxnSp macro="">
      <xdr:nvCxnSpPr>
        <xdr:cNvPr id="700" name="直線コネクタ 699">
          <a:extLst>
            <a:ext uri="{FF2B5EF4-FFF2-40B4-BE49-F238E27FC236}">
              <a16:creationId xmlns:a16="http://schemas.microsoft.com/office/drawing/2014/main" id="{DD7850C4-5490-4B29-BC8E-38D95536D476}"/>
            </a:ext>
          </a:extLst>
        </xdr:cNvPr>
        <xdr:cNvCxnSpPr/>
      </xdr:nvCxnSpPr>
      <xdr:spPr>
        <a:xfrm flipV="1">
          <a:off x="19947254" y="13456540"/>
          <a:ext cx="0" cy="12191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108221</xdr:rowOff>
    </xdr:from>
    <xdr:ext cx="469744" cy="259045"/>
    <xdr:sp macro="" textlink="">
      <xdr:nvSpPr>
        <xdr:cNvPr id="701" name="【児童館】&#10;一人当たり面積最小値テキスト">
          <a:extLst>
            <a:ext uri="{FF2B5EF4-FFF2-40B4-BE49-F238E27FC236}">
              <a16:creationId xmlns:a16="http://schemas.microsoft.com/office/drawing/2014/main" id="{719BE9C8-A85D-46D2-92E3-DBBEE0FBCBAB}"/>
            </a:ext>
          </a:extLst>
        </xdr:cNvPr>
        <xdr:cNvSpPr txBox="1"/>
      </xdr:nvSpPr>
      <xdr:spPr>
        <a:xfrm>
          <a:off x="19985990" y="14679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104394</xdr:rowOff>
    </xdr:from>
    <xdr:to>
      <xdr:col>116</xdr:col>
      <xdr:colOff>152400</xdr:colOff>
      <xdr:row>85</xdr:row>
      <xdr:rowOff>104394</xdr:rowOff>
    </xdr:to>
    <xdr:cxnSp macro="">
      <xdr:nvCxnSpPr>
        <xdr:cNvPr id="702" name="直線コネクタ 701">
          <a:extLst>
            <a:ext uri="{FF2B5EF4-FFF2-40B4-BE49-F238E27FC236}">
              <a16:creationId xmlns:a16="http://schemas.microsoft.com/office/drawing/2014/main" id="{C5268C83-5D95-437B-8269-A887E0F04A14}"/>
            </a:ext>
          </a:extLst>
        </xdr:cNvPr>
        <xdr:cNvCxnSpPr/>
      </xdr:nvCxnSpPr>
      <xdr:spPr>
        <a:xfrm>
          <a:off x="19885660" y="146757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28212</xdr:rowOff>
    </xdr:from>
    <xdr:ext cx="469744" cy="259045"/>
    <xdr:sp macro="" textlink="">
      <xdr:nvSpPr>
        <xdr:cNvPr id="703" name="【児童館】&#10;一人当たり面積最大値テキスト">
          <a:extLst>
            <a:ext uri="{FF2B5EF4-FFF2-40B4-BE49-F238E27FC236}">
              <a16:creationId xmlns:a16="http://schemas.microsoft.com/office/drawing/2014/main" id="{A04FFD84-2BF8-452F-BD54-F6D7C10A98FB}"/>
            </a:ext>
          </a:extLst>
        </xdr:cNvPr>
        <xdr:cNvSpPr txBox="1"/>
      </xdr:nvSpPr>
      <xdr:spPr>
        <a:xfrm>
          <a:off x="19985990" y="13227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81535</xdr:rowOff>
    </xdr:from>
    <xdr:to>
      <xdr:col>116</xdr:col>
      <xdr:colOff>152400</xdr:colOff>
      <xdr:row>78</xdr:row>
      <xdr:rowOff>81535</xdr:rowOff>
    </xdr:to>
    <xdr:cxnSp macro="">
      <xdr:nvCxnSpPr>
        <xdr:cNvPr id="704" name="直線コネクタ 703">
          <a:extLst>
            <a:ext uri="{FF2B5EF4-FFF2-40B4-BE49-F238E27FC236}">
              <a16:creationId xmlns:a16="http://schemas.microsoft.com/office/drawing/2014/main" id="{3F19CC7B-438D-4AE2-AD11-77ADE4F3D809}"/>
            </a:ext>
          </a:extLst>
        </xdr:cNvPr>
        <xdr:cNvCxnSpPr/>
      </xdr:nvCxnSpPr>
      <xdr:spPr>
        <a:xfrm>
          <a:off x="19885660" y="134565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151909</xdr:rowOff>
    </xdr:from>
    <xdr:ext cx="469744" cy="259045"/>
    <xdr:sp macro="" textlink="">
      <xdr:nvSpPr>
        <xdr:cNvPr id="705" name="【児童館】&#10;一人当たり面積平均値テキスト">
          <a:extLst>
            <a:ext uri="{FF2B5EF4-FFF2-40B4-BE49-F238E27FC236}">
              <a16:creationId xmlns:a16="http://schemas.microsoft.com/office/drawing/2014/main" id="{CFD70860-50C2-44FD-A78B-814F57664425}"/>
            </a:ext>
          </a:extLst>
        </xdr:cNvPr>
        <xdr:cNvSpPr txBox="1"/>
      </xdr:nvSpPr>
      <xdr:spPr>
        <a:xfrm>
          <a:off x="19985990" y="142108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129032</xdr:rowOff>
    </xdr:from>
    <xdr:to>
      <xdr:col>116</xdr:col>
      <xdr:colOff>114300</xdr:colOff>
      <xdr:row>84</xdr:row>
      <xdr:rowOff>59182</xdr:rowOff>
    </xdr:to>
    <xdr:sp macro="" textlink="">
      <xdr:nvSpPr>
        <xdr:cNvPr id="706" name="フローチャート: 判断 705">
          <a:extLst>
            <a:ext uri="{FF2B5EF4-FFF2-40B4-BE49-F238E27FC236}">
              <a16:creationId xmlns:a16="http://schemas.microsoft.com/office/drawing/2014/main" id="{F8E0CC4D-24FF-4FE7-99D8-F001C96F1ACE}"/>
            </a:ext>
          </a:extLst>
        </xdr:cNvPr>
        <xdr:cNvSpPr/>
      </xdr:nvSpPr>
      <xdr:spPr>
        <a:xfrm>
          <a:off x="19904710" y="14363192"/>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156463</xdr:rowOff>
    </xdr:from>
    <xdr:to>
      <xdr:col>112</xdr:col>
      <xdr:colOff>38100</xdr:colOff>
      <xdr:row>84</xdr:row>
      <xdr:rowOff>86613</xdr:rowOff>
    </xdr:to>
    <xdr:sp macro="" textlink="">
      <xdr:nvSpPr>
        <xdr:cNvPr id="707" name="フローチャート: 判断 706">
          <a:extLst>
            <a:ext uri="{FF2B5EF4-FFF2-40B4-BE49-F238E27FC236}">
              <a16:creationId xmlns:a16="http://schemas.microsoft.com/office/drawing/2014/main" id="{A13FA07F-69BC-4D76-B488-886FF44EB645}"/>
            </a:ext>
          </a:extLst>
        </xdr:cNvPr>
        <xdr:cNvSpPr/>
      </xdr:nvSpPr>
      <xdr:spPr>
        <a:xfrm>
          <a:off x="19161760" y="1438871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23876</xdr:rowOff>
    </xdr:from>
    <xdr:to>
      <xdr:col>107</xdr:col>
      <xdr:colOff>101600</xdr:colOff>
      <xdr:row>84</xdr:row>
      <xdr:rowOff>125476</xdr:rowOff>
    </xdr:to>
    <xdr:sp macro="" textlink="">
      <xdr:nvSpPr>
        <xdr:cNvPr id="708" name="フローチャート: 判断 707">
          <a:extLst>
            <a:ext uri="{FF2B5EF4-FFF2-40B4-BE49-F238E27FC236}">
              <a16:creationId xmlns:a16="http://schemas.microsoft.com/office/drawing/2014/main" id="{AD381DCB-0C6B-4E43-B04E-C65070F1C159}"/>
            </a:ext>
          </a:extLst>
        </xdr:cNvPr>
        <xdr:cNvSpPr/>
      </xdr:nvSpPr>
      <xdr:spPr>
        <a:xfrm>
          <a:off x="18345150" y="14421866"/>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14732</xdr:rowOff>
    </xdr:from>
    <xdr:to>
      <xdr:col>102</xdr:col>
      <xdr:colOff>165100</xdr:colOff>
      <xdr:row>84</xdr:row>
      <xdr:rowOff>116332</xdr:rowOff>
    </xdr:to>
    <xdr:sp macro="" textlink="">
      <xdr:nvSpPr>
        <xdr:cNvPr id="709" name="フローチャート: 判断 708">
          <a:extLst>
            <a:ext uri="{FF2B5EF4-FFF2-40B4-BE49-F238E27FC236}">
              <a16:creationId xmlns:a16="http://schemas.microsoft.com/office/drawing/2014/main" id="{E6205AC1-BA2A-46AB-9254-D7CBBB6C55F5}"/>
            </a:ext>
          </a:extLst>
        </xdr:cNvPr>
        <xdr:cNvSpPr/>
      </xdr:nvSpPr>
      <xdr:spPr>
        <a:xfrm>
          <a:off x="17547590" y="14420342"/>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21589</xdr:rowOff>
    </xdr:from>
    <xdr:to>
      <xdr:col>98</xdr:col>
      <xdr:colOff>38100</xdr:colOff>
      <xdr:row>84</xdr:row>
      <xdr:rowOff>123189</xdr:rowOff>
    </xdr:to>
    <xdr:sp macro="" textlink="">
      <xdr:nvSpPr>
        <xdr:cNvPr id="710" name="フローチャート: 判断 709">
          <a:extLst>
            <a:ext uri="{FF2B5EF4-FFF2-40B4-BE49-F238E27FC236}">
              <a16:creationId xmlns:a16="http://schemas.microsoft.com/office/drawing/2014/main" id="{29E53906-D210-49EE-88CB-3062B5CEE8D6}"/>
            </a:ext>
          </a:extLst>
        </xdr:cNvPr>
        <xdr:cNvSpPr/>
      </xdr:nvSpPr>
      <xdr:spPr>
        <a:xfrm>
          <a:off x="16761460" y="14419579"/>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1" name="テキスト ボックス 710">
          <a:extLst>
            <a:ext uri="{FF2B5EF4-FFF2-40B4-BE49-F238E27FC236}">
              <a16:creationId xmlns:a16="http://schemas.microsoft.com/office/drawing/2014/main" id="{42E1AB23-7B0A-4686-BE59-836D92F285D8}"/>
            </a:ext>
          </a:extLst>
        </xdr:cNvPr>
        <xdr:cNvSpPr txBox="1"/>
      </xdr:nvSpPr>
      <xdr:spPr>
        <a:xfrm>
          <a:off x="1977644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2" name="テキスト ボックス 711">
          <a:extLst>
            <a:ext uri="{FF2B5EF4-FFF2-40B4-BE49-F238E27FC236}">
              <a16:creationId xmlns:a16="http://schemas.microsoft.com/office/drawing/2014/main" id="{5F77BFDD-69D1-4F82-8975-AEFBDBA5A133}"/>
            </a:ext>
          </a:extLst>
        </xdr:cNvPr>
        <xdr:cNvSpPr txBox="1"/>
      </xdr:nvSpPr>
      <xdr:spPr>
        <a:xfrm>
          <a:off x="190334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id="{D6675264-E71A-40D4-9837-D41E1BC84148}"/>
            </a:ext>
          </a:extLst>
        </xdr:cNvPr>
        <xdr:cNvSpPr txBox="1"/>
      </xdr:nvSpPr>
      <xdr:spPr>
        <a:xfrm>
          <a:off x="182283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4" name="テキスト ボックス 713">
          <a:extLst>
            <a:ext uri="{FF2B5EF4-FFF2-40B4-BE49-F238E27FC236}">
              <a16:creationId xmlns:a16="http://schemas.microsoft.com/office/drawing/2014/main" id="{5E5F001B-F9CF-4AD5-ADBC-DE81EDBE8A5E}"/>
            </a:ext>
          </a:extLst>
        </xdr:cNvPr>
        <xdr:cNvSpPr txBox="1"/>
      </xdr:nvSpPr>
      <xdr:spPr>
        <a:xfrm>
          <a:off x="174307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id="{E815B74F-F359-4BC8-A229-273358061EAE}"/>
            </a:ext>
          </a:extLst>
        </xdr:cNvPr>
        <xdr:cNvSpPr txBox="1"/>
      </xdr:nvSpPr>
      <xdr:spPr>
        <a:xfrm>
          <a:off x="166331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119887</xdr:rowOff>
    </xdr:from>
    <xdr:to>
      <xdr:col>116</xdr:col>
      <xdr:colOff>114300</xdr:colOff>
      <xdr:row>85</xdr:row>
      <xdr:rowOff>50037</xdr:rowOff>
    </xdr:to>
    <xdr:sp macro="" textlink="">
      <xdr:nvSpPr>
        <xdr:cNvPr id="716" name="楕円 715">
          <a:extLst>
            <a:ext uri="{FF2B5EF4-FFF2-40B4-BE49-F238E27FC236}">
              <a16:creationId xmlns:a16="http://schemas.microsoft.com/office/drawing/2014/main" id="{286ABF0C-9D39-408C-93D5-412604F8473E}"/>
            </a:ext>
          </a:extLst>
        </xdr:cNvPr>
        <xdr:cNvSpPr/>
      </xdr:nvSpPr>
      <xdr:spPr>
        <a:xfrm>
          <a:off x="19904710" y="14523592"/>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34814</xdr:rowOff>
    </xdr:from>
    <xdr:ext cx="469744" cy="259045"/>
    <xdr:sp macro="" textlink="">
      <xdr:nvSpPr>
        <xdr:cNvPr id="717" name="【児童館】&#10;一人当たり面積該当値テキスト">
          <a:extLst>
            <a:ext uri="{FF2B5EF4-FFF2-40B4-BE49-F238E27FC236}">
              <a16:creationId xmlns:a16="http://schemas.microsoft.com/office/drawing/2014/main" id="{16537761-8FA7-4582-86A8-E6F93D7B5119}"/>
            </a:ext>
          </a:extLst>
        </xdr:cNvPr>
        <xdr:cNvSpPr txBox="1"/>
      </xdr:nvSpPr>
      <xdr:spPr>
        <a:xfrm>
          <a:off x="19985990" y="14436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122174</xdr:rowOff>
    </xdr:from>
    <xdr:to>
      <xdr:col>112</xdr:col>
      <xdr:colOff>38100</xdr:colOff>
      <xdr:row>85</xdr:row>
      <xdr:rowOff>52324</xdr:rowOff>
    </xdr:to>
    <xdr:sp macro="" textlink="">
      <xdr:nvSpPr>
        <xdr:cNvPr id="718" name="楕円 717">
          <a:extLst>
            <a:ext uri="{FF2B5EF4-FFF2-40B4-BE49-F238E27FC236}">
              <a16:creationId xmlns:a16="http://schemas.microsoft.com/office/drawing/2014/main" id="{3B22A367-3DEA-49EB-AB87-14E866C68853}"/>
            </a:ext>
          </a:extLst>
        </xdr:cNvPr>
        <xdr:cNvSpPr/>
      </xdr:nvSpPr>
      <xdr:spPr>
        <a:xfrm>
          <a:off x="19161760" y="14525879"/>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170687</xdr:rowOff>
    </xdr:from>
    <xdr:to>
      <xdr:col>116</xdr:col>
      <xdr:colOff>63500</xdr:colOff>
      <xdr:row>85</xdr:row>
      <xdr:rowOff>1524</xdr:rowOff>
    </xdr:to>
    <xdr:cxnSp macro="">
      <xdr:nvCxnSpPr>
        <xdr:cNvPr id="719" name="直線コネクタ 718">
          <a:extLst>
            <a:ext uri="{FF2B5EF4-FFF2-40B4-BE49-F238E27FC236}">
              <a16:creationId xmlns:a16="http://schemas.microsoft.com/office/drawing/2014/main" id="{63F1450E-A8DC-45E6-8ABE-93350EF15F8C}"/>
            </a:ext>
          </a:extLst>
        </xdr:cNvPr>
        <xdr:cNvCxnSpPr/>
      </xdr:nvCxnSpPr>
      <xdr:spPr>
        <a:xfrm flipV="1">
          <a:off x="19204940" y="14576297"/>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124461</xdr:rowOff>
    </xdr:from>
    <xdr:to>
      <xdr:col>107</xdr:col>
      <xdr:colOff>101600</xdr:colOff>
      <xdr:row>85</xdr:row>
      <xdr:rowOff>54611</xdr:rowOff>
    </xdr:to>
    <xdr:sp macro="" textlink="">
      <xdr:nvSpPr>
        <xdr:cNvPr id="720" name="楕円 719">
          <a:extLst>
            <a:ext uri="{FF2B5EF4-FFF2-40B4-BE49-F238E27FC236}">
              <a16:creationId xmlns:a16="http://schemas.microsoft.com/office/drawing/2014/main" id="{1046047C-F3B4-4FEC-A917-43BDCE53814E}"/>
            </a:ext>
          </a:extLst>
        </xdr:cNvPr>
        <xdr:cNvSpPr/>
      </xdr:nvSpPr>
      <xdr:spPr>
        <a:xfrm>
          <a:off x="18345150" y="14528166"/>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1524</xdr:rowOff>
    </xdr:from>
    <xdr:to>
      <xdr:col>111</xdr:col>
      <xdr:colOff>177800</xdr:colOff>
      <xdr:row>85</xdr:row>
      <xdr:rowOff>3811</xdr:rowOff>
    </xdr:to>
    <xdr:cxnSp macro="">
      <xdr:nvCxnSpPr>
        <xdr:cNvPr id="721" name="直線コネクタ 720">
          <a:extLst>
            <a:ext uri="{FF2B5EF4-FFF2-40B4-BE49-F238E27FC236}">
              <a16:creationId xmlns:a16="http://schemas.microsoft.com/office/drawing/2014/main" id="{83A2DE1E-5A73-4181-9355-642E3054903A}"/>
            </a:ext>
          </a:extLst>
        </xdr:cNvPr>
        <xdr:cNvCxnSpPr/>
      </xdr:nvCxnSpPr>
      <xdr:spPr>
        <a:xfrm flipV="1">
          <a:off x="18399760" y="14574774"/>
          <a:ext cx="805180" cy="4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129032</xdr:rowOff>
    </xdr:from>
    <xdr:to>
      <xdr:col>102</xdr:col>
      <xdr:colOff>165100</xdr:colOff>
      <xdr:row>85</xdr:row>
      <xdr:rowOff>59182</xdr:rowOff>
    </xdr:to>
    <xdr:sp macro="" textlink="">
      <xdr:nvSpPr>
        <xdr:cNvPr id="722" name="楕円 721">
          <a:extLst>
            <a:ext uri="{FF2B5EF4-FFF2-40B4-BE49-F238E27FC236}">
              <a16:creationId xmlns:a16="http://schemas.microsoft.com/office/drawing/2014/main" id="{6081050F-EFA9-42EF-858E-70302B7BD197}"/>
            </a:ext>
          </a:extLst>
        </xdr:cNvPr>
        <xdr:cNvSpPr/>
      </xdr:nvSpPr>
      <xdr:spPr>
        <a:xfrm>
          <a:off x="17547590" y="14534642"/>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3811</xdr:rowOff>
    </xdr:from>
    <xdr:to>
      <xdr:col>107</xdr:col>
      <xdr:colOff>50800</xdr:colOff>
      <xdr:row>85</xdr:row>
      <xdr:rowOff>8382</xdr:rowOff>
    </xdr:to>
    <xdr:cxnSp macro="">
      <xdr:nvCxnSpPr>
        <xdr:cNvPr id="723" name="直線コネクタ 722">
          <a:extLst>
            <a:ext uri="{FF2B5EF4-FFF2-40B4-BE49-F238E27FC236}">
              <a16:creationId xmlns:a16="http://schemas.microsoft.com/office/drawing/2014/main" id="{3E484D2C-173F-46B9-9779-81C12EDF0443}"/>
            </a:ext>
          </a:extLst>
        </xdr:cNvPr>
        <xdr:cNvCxnSpPr/>
      </xdr:nvCxnSpPr>
      <xdr:spPr>
        <a:xfrm flipV="1">
          <a:off x="17602200" y="14578966"/>
          <a:ext cx="79756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133604</xdr:rowOff>
    </xdr:from>
    <xdr:to>
      <xdr:col>98</xdr:col>
      <xdr:colOff>38100</xdr:colOff>
      <xdr:row>85</xdr:row>
      <xdr:rowOff>63754</xdr:rowOff>
    </xdr:to>
    <xdr:sp macro="" textlink="">
      <xdr:nvSpPr>
        <xdr:cNvPr id="724" name="楕円 723">
          <a:extLst>
            <a:ext uri="{FF2B5EF4-FFF2-40B4-BE49-F238E27FC236}">
              <a16:creationId xmlns:a16="http://schemas.microsoft.com/office/drawing/2014/main" id="{F4785946-72CD-4D2F-976A-B60A73FFF48A}"/>
            </a:ext>
          </a:extLst>
        </xdr:cNvPr>
        <xdr:cNvSpPr/>
      </xdr:nvSpPr>
      <xdr:spPr>
        <a:xfrm>
          <a:off x="16761460" y="1453159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8382</xdr:rowOff>
    </xdr:from>
    <xdr:to>
      <xdr:col>102</xdr:col>
      <xdr:colOff>114300</xdr:colOff>
      <xdr:row>85</xdr:row>
      <xdr:rowOff>12954</xdr:rowOff>
    </xdr:to>
    <xdr:cxnSp macro="">
      <xdr:nvCxnSpPr>
        <xdr:cNvPr id="725" name="直線コネクタ 724">
          <a:extLst>
            <a:ext uri="{FF2B5EF4-FFF2-40B4-BE49-F238E27FC236}">
              <a16:creationId xmlns:a16="http://schemas.microsoft.com/office/drawing/2014/main" id="{5F81D0EE-9C39-439F-BF3C-AD323A346AF6}"/>
            </a:ext>
          </a:extLst>
        </xdr:cNvPr>
        <xdr:cNvCxnSpPr/>
      </xdr:nvCxnSpPr>
      <xdr:spPr>
        <a:xfrm flipV="1">
          <a:off x="16804640" y="14583537"/>
          <a:ext cx="79756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103140</xdr:rowOff>
    </xdr:from>
    <xdr:ext cx="469744" cy="259045"/>
    <xdr:sp macro="" textlink="">
      <xdr:nvSpPr>
        <xdr:cNvPr id="726" name="n_1aveValue【児童館】&#10;一人当たり面積">
          <a:extLst>
            <a:ext uri="{FF2B5EF4-FFF2-40B4-BE49-F238E27FC236}">
              <a16:creationId xmlns:a16="http://schemas.microsoft.com/office/drawing/2014/main" id="{0073F66E-2432-4861-9283-714052AF7484}"/>
            </a:ext>
          </a:extLst>
        </xdr:cNvPr>
        <xdr:cNvSpPr txBox="1"/>
      </xdr:nvSpPr>
      <xdr:spPr>
        <a:xfrm>
          <a:off x="18982132" y="1416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142003</xdr:rowOff>
    </xdr:from>
    <xdr:ext cx="469744" cy="259045"/>
    <xdr:sp macro="" textlink="">
      <xdr:nvSpPr>
        <xdr:cNvPr id="727" name="n_2aveValue【児童館】&#10;一人当たり面積">
          <a:extLst>
            <a:ext uri="{FF2B5EF4-FFF2-40B4-BE49-F238E27FC236}">
              <a16:creationId xmlns:a16="http://schemas.microsoft.com/office/drawing/2014/main" id="{71663374-34D7-4D68-B267-CA339E0D02F1}"/>
            </a:ext>
          </a:extLst>
        </xdr:cNvPr>
        <xdr:cNvSpPr txBox="1"/>
      </xdr:nvSpPr>
      <xdr:spPr>
        <a:xfrm>
          <a:off x="18182032" y="14198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132859</xdr:rowOff>
    </xdr:from>
    <xdr:ext cx="469744" cy="259045"/>
    <xdr:sp macro="" textlink="">
      <xdr:nvSpPr>
        <xdr:cNvPr id="728" name="n_3aveValue【児童館】&#10;一人当たり面積">
          <a:extLst>
            <a:ext uri="{FF2B5EF4-FFF2-40B4-BE49-F238E27FC236}">
              <a16:creationId xmlns:a16="http://schemas.microsoft.com/office/drawing/2014/main" id="{FC9B58C5-F430-465A-AACA-1BACBD543CB3}"/>
            </a:ext>
          </a:extLst>
        </xdr:cNvPr>
        <xdr:cNvSpPr txBox="1"/>
      </xdr:nvSpPr>
      <xdr:spPr>
        <a:xfrm>
          <a:off x="17384472" y="14195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139716</xdr:rowOff>
    </xdr:from>
    <xdr:ext cx="469744" cy="259045"/>
    <xdr:sp macro="" textlink="">
      <xdr:nvSpPr>
        <xdr:cNvPr id="729" name="n_4aveValue【児童館】&#10;一人当たり面積">
          <a:extLst>
            <a:ext uri="{FF2B5EF4-FFF2-40B4-BE49-F238E27FC236}">
              <a16:creationId xmlns:a16="http://schemas.microsoft.com/office/drawing/2014/main" id="{984C4F42-93A0-4079-997D-2E535D62860E}"/>
            </a:ext>
          </a:extLst>
        </xdr:cNvPr>
        <xdr:cNvSpPr txBox="1"/>
      </xdr:nvSpPr>
      <xdr:spPr>
        <a:xfrm>
          <a:off x="16588817" y="14194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43451</xdr:rowOff>
    </xdr:from>
    <xdr:ext cx="469744" cy="259045"/>
    <xdr:sp macro="" textlink="">
      <xdr:nvSpPr>
        <xdr:cNvPr id="730" name="n_1mainValue【児童館】&#10;一人当たり面積">
          <a:extLst>
            <a:ext uri="{FF2B5EF4-FFF2-40B4-BE49-F238E27FC236}">
              <a16:creationId xmlns:a16="http://schemas.microsoft.com/office/drawing/2014/main" id="{512AA4B3-6567-4494-A083-6D5B65613893}"/>
            </a:ext>
          </a:extLst>
        </xdr:cNvPr>
        <xdr:cNvSpPr txBox="1"/>
      </xdr:nvSpPr>
      <xdr:spPr>
        <a:xfrm>
          <a:off x="18982132" y="14618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45738</xdr:rowOff>
    </xdr:from>
    <xdr:ext cx="469744" cy="259045"/>
    <xdr:sp macro="" textlink="">
      <xdr:nvSpPr>
        <xdr:cNvPr id="731" name="n_2mainValue【児童館】&#10;一人当たり面積">
          <a:extLst>
            <a:ext uri="{FF2B5EF4-FFF2-40B4-BE49-F238E27FC236}">
              <a16:creationId xmlns:a16="http://schemas.microsoft.com/office/drawing/2014/main" id="{868D4039-434E-40CD-987E-4C505F55EC92}"/>
            </a:ext>
          </a:extLst>
        </xdr:cNvPr>
        <xdr:cNvSpPr txBox="1"/>
      </xdr:nvSpPr>
      <xdr:spPr>
        <a:xfrm>
          <a:off x="18182032" y="14620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50309</xdr:rowOff>
    </xdr:from>
    <xdr:ext cx="469744" cy="259045"/>
    <xdr:sp macro="" textlink="">
      <xdr:nvSpPr>
        <xdr:cNvPr id="732" name="n_3mainValue【児童館】&#10;一人当たり面積">
          <a:extLst>
            <a:ext uri="{FF2B5EF4-FFF2-40B4-BE49-F238E27FC236}">
              <a16:creationId xmlns:a16="http://schemas.microsoft.com/office/drawing/2014/main" id="{A21E9CC9-0D52-46F9-B670-31F0188F846C}"/>
            </a:ext>
          </a:extLst>
        </xdr:cNvPr>
        <xdr:cNvSpPr txBox="1"/>
      </xdr:nvSpPr>
      <xdr:spPr>
        <a:xfrm>
          <a:off x="17384472" y="14627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54881</xdr:rowOff>
    </xdr:from>
    <xdr:ext cx="469744" cy="259045"/>
    <xdr:sp macro="" textlink="">
      <xdr:nvSpPr>
        <xdr:cNvPr id="733" name="n_4mainValue【児童館】&#10;一人当たり面積">
          <a:extLst>
            <a:ext uri="{FF2B5EF4-FFF2-40B4-BE49-F238E27FC236}">
              <a16:creationId xmlns:a16="http://schemas.microsoft.com/office/drawing/2014/main" id="{C95035A9-8278-46ED-A5F7-EB19769FDA81}"/>
            </a:ext>
          </a:extLst>
        </xdr:cNvPr>
        <xdr:cNvSpPr txBox="1"/>
      </xdr:nvSpPr>
      <xdr:spPr>
        <a:xfrm>
          <a:off x="16588817" y="14631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4" name="正方形/長方形 733">
          <a:extLst>
            <a:ext uri="{FF2B5EF4-FFF2-40B4-BE49-F238E27FC236}">
              <a16:creationId xmlns:a16="http://schemas.microsoft.com/office/drawing/2014/main" id="{FCCD0D77-0FB4-498C-962C-9AB0BC02FC80}"/>
            </a:ext>
          </a:extLst>
        </xdr:cNvPr>
        <xdr:cNvSpPr/>
      </xdr:nvSpPr>
      <xdr:spPr>
        <a:xfrm>
          <a:off x="11203940" y="1561719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5" name="正方形/長方形 734">
          <a:extLst>
            <a:ext uri="{FF2B5EF4-FFF2-40B4-BE49-F238E27FC236}">
              <a16:creationId xmlns:a16="http://schemas.microsoft.com/office/drawing/2014/main" id="{EA07BA2F-20E8-47CF-A3DA-207B007C51BA}"/>
            </a:ext>
          </a:extLst>
        </xdr:cNvPr>
        <xdr:cNvSpPr/>
      </xdr:nvSpPr>
      <xdr:spPr>
        <a:xfrm>
          <a:off x="113157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6" name="正方形/長方形 735">
          <a:extLst>
            <a:ext uri="{FF2B5EF4-FFF2-40B4-BE49-F238E27FC236}">
              <a16:creationId xmlns:a16="http://schemas.microsoft.com/office/drawing/2014/main" id="{FFAD0E7C-AEF4-48D2-A0C1-AB4C64E91CCB}"/>
            </a:ext>
          </a:extLst>
        </xdr:cNvPr>
        <xdr:cNvSpPr/>
      </xdr:nvSpPr>
      <xdr:spPr>
        <a:xfrm>
          <a:off x="113157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7" name="正方形/長方形 736">
          <a:extLst>
            <a:ext uri="{FF2B5EF4-FFF2-40B4-BE49-F238E27FC236}">
              <a16:creationId xmlns:a16="http://schemas.microsoft.com/office/drawing/2014/main" id="{E2637138-AAA8-4B61-AD6A-AAD8F5FA966C}"/>
            </a:ext>
          </a:extLst>
        </xdr:cNvPr>
        <xdr:cNvSpPr/>
      </xdr:nvSpPr>
      <xdr:spPr>
        <a:xfrm>
          <a:off x="122326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8" name="正方形/長方形 737">
          <a:extLst>
            <a:ext uri="{FF2B5EF4-FFF2-40B4-BE49-F238E27FC236}">
              <a16:creationId xmlns:a16="http://schemas.microsoft.com/office/drawing/2014/main" id="{20A914EF-B9BD-44D2-9EDE-27C0EF65D06D}"/>
            </a:ext>
          </a:extLst>
        </xdr:cNvPr>
        <xdr:cNvSpPr/>
      </xdr:nvSpPr>
      <xdr:spPr>
        <a:xfrm>
          <a:off x="122326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9" name="正方形/長方形 738">
          <a:extLst>
            <a:ext uri="{FF2B5EF4-FFF2-40B4-BE49-F238E27FC236}">
              <a16:creationId xmlns:a16="http://schemas.microsoft.com/office/drawing/2014/main" id="{9271AAC2-0660-4CD1-9EAA-3DDB4F67FF1A}"/>
            </a:ext>
          </a:extLst>
        </xdr:cNvPr>
        <xdr:cNvSpPr/>
      </xdr:nvSpPr>
      <xdr:spPr>
        <a:xfrm>
          <a:off x="132613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0" name="正方形/長方形 739">
          <a:extLst>
            <a:ext uri="{FF2B5EF4-FFF2-40B4-BE49-F238E27FC236}">
              <a16:creationId xmlns:a16="http://schemas.microsoft.com/office/drawing/2014/main" id="{0AEEC923-E451-4C0C-95FC-54AA25BC11F8}"/>
            </a:ext>
          </a:extLst>
        </xdr:cNvPr>
        <xdr:cNvSpPr/>
      </xdr:nvSpPr>
      <xdr:spPr>
        <a:xfrm>
          <a:off x="132613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1" name="正方形/長方形 740">
          <a:extLst>
            <a:ext uri="{FF2B5EF4-FFF2-40B4-BE49-F238E27FC236}">
              <a16:creationId xmlns:a16="http://schemas.microsoft.com/office/drawing/2014/main" id="{30130450-48AB-43B7-BC75-C4DB74B12FD9}"/>
            </a:ext>
          </a:extLst>
        </xdr:cNvPr>
        <xdr:cNvSpPr/>
      </xdr:nvSpPr>
      <xdr:spPr>
        <a:xfrm>
          <a:off x="11203940" y="1676019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2" name="テキスト ボックス 741">
          <a:extLst>
            <a:ext uri="{FF2B5EF4-FFF2-40B4-BE49-F238E27FC236}">
              <a16:creationId xmlns:a16="http://schemas.microsoft.com/office/drawing/2014/main" id="{EC67353A-0BDC-449A-AD72-A206BE0BD9AE}"/>
            </a:ext>
          </a:extLst>
        </xdr:cNvPr>
        <xdr:cNvSpPr txBox="1"/>
      </xdr:nvSpPr>
      <xdr:spPr>
        <a:xfrm>
          <a:off x="1116584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3" name="直線コネクタ 742">
          <a:extLst>
            <a:ext uri="{FF2B5EF4-FFF2-40B4-BE49-F238E27FC236}">
              <a16:creationId xmlns:a16="http://schemas.microsoft.com/office/drawing/2014/main" id="{649E52AD-1869-4872-A209-8400F3624010}"/>
            </a:ext>
          </a:extLst>
        </xdr:cNvPr>
        <xdr:cNvCxnSpPr/>
      </xdr:nvCxnSpPr>
      <xdr:spPr>
        <a:xfrm>
          <a:off x="1120394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4" name="テキスト ボックス 743">
          <a:extLst>
            <a:ext uri="{FF2B5EF4-FFF2-40B4-BE49-F238E27FC236}">
              <a16:creationId xmlns:a16="http://schemas.microsoft.com/office/drawing/2014/main" id="{D23D8E55-D92E-49AC-8EE5-A732FA0F149D}"/>
            </a:ext>
          </a:extLst>
        </xdr:cNvPr>
        <xdr:cNvSpPr txBox="1"/>
      </xdr:nvSpPr>
      <xdr:spPr>
        <a:xfrm>
          <a:off x="10801531" y="1890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5" name="直線コネクタ 744">
          <a:extLst>
            <a:ext uri="{FF2B5EF4-FFF2-40B4-BE49-F238E27FC236}">
              <a16:creationId xmlns:a16="http://schemas.microsoft.com/office/drawing/2014/main" id="{7F33E8AA-8131-417D-A370-C50E6699D40D}"/>
            </a:ext>
          </a:extLst>
        </xdr:cNvPr>
        <xdr:cNvCxnSpPr/>
      </xdr:nvCxnSpPr>
      <xdr:spPr>
        <a:xfrm>
          <a:off x="11203940" y="187234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46" name="テキスト ボックス 745">
          <a:extLst>
            <a:ext uri="{FF2B5EF4-FFF2-40B4-BE49-F238E27FC236}">
              <a16:creationId xmlns:a16="http://schemas.microsoft.com/office/drawing/2014/main" id="{A7F29A74-FE68-4532-9B89-C2FA69A0397B}"/>
            </a:ext>
          </a:extLst>
        </xdr:cNvPr>
        <xdr:cNvSpPr txBox="1"/>
      </xdr:nvSpPr>
      <xdr:spPr>
        <a:xfrm>
          <a:off x="10801531" y="1857739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47" name="直線コネクタ 746">
          <a:extLst>
            <a:ext uri="{FF2B5EF4-FFF2-40B4-BE49-F238E27FC236}">
              <a16:creationId xmlns:a16="http://schemas.microsoft.com/office/drawing/2014/main" id="{8A3FB3E5-4C5F-4563-93D7-43B68E214D56}"/>
            </a:ext>
          </a:extLst>
        </xdr:cNvPr>
        <xdr:cNvCxnSpPr/>
      </xdr:nvCxnSpPr>
      <xdr:spPr>
        <a:xfrm>
          <a:off x="11203940" y="1840066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48" name="テキスト ボックス 747">
          <a:extLst>
            <a:ext uri="{FF2B5EF4-FFF2-40B4-BE49-F238E27FC236}">
              <a16:creationId xmlns:a16="http://schemas.microsoft.com/office/drawing/2014/main" id="{48CAA693-697F-41B3-9B31-E0526F2179F4}"/>
            </a:ext>
          </a:extLst>
        </xdr:cNvPr>
        <xdr:cNvSpPr txBox="1"/>
      </xdr:nvSpPr>
      <xdr:spPr>
        <a:xfrm>
          <a:off x="10842791" y="1825653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49" name="直線コネクタ 748">
          <a:extLst>
            <a:ext uri="{FF2B5EF4-FFF2-40B4-BE49-F238E27FC236}">
              <a16:creationId xmlns:a16="http://schemas.microsoft.com/office/drawing/2014/main" id="{6F87C6CF-1FEB-44F6-AD05-A4B5765D45F7}"/>
            </a:ext>
          </a:extLst>
        </xdr:cNvPr>
        <xdr:cNvCxnSpPr/>
      </xdr:nvCxnSpPr>
      <xdr:spPr>
        <a:xfrm>
          <a:off x="11203940" y="1806838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0" name="テキスト ボックス 749">
          <a:extLst>
            <a:ext uri="{FF2B5EF4-FFF2-40B4-BE49-F238E27FC236}">
              <a16:creationId xmlns:a16="http://schemas.microsoft.com/office/drawing/2014/main" id="{FBE3A8A6-44C4-4750-853A-19141B5FAFDD}"/>
            </a:ext>
          </a:extLst>
        </xdr:cNvPr>
        <xdr:cNvSpPr txBox="1"/>
      </xdr:nvSpPr>
      <xdr:spPr>
        <a:xfrm>
          <a:off x="10842791" y="1792425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1" name="直線コネクタ 750">
          <a:extLst>
            <a:ext uri="{FF2B5EF4-FFF2-40B4-BE49-F238E27FC236}">
              <a16:creationId xmlns:a16="http://schemas.microsoft.com/office/drawing/2014/main" id="{19610AEA-B27F-483E-B8F8-3ECE5493C0CB}"/>
            </a:ext>
          </a:extLst>
        </xdr:cNvPr>
        <xdr:cNvCxnSpPr/>
      </xdr:nvCxnSpPr>
      <xdr:spPr>
        <a:xfrm>
          <a:off x="11203940" y="1774561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2" name="テキスト ボックス 751">
          <a:extLst>
            <a:ext uri="{FF2B5EF4-FFF2-40B4-BE49-F238E27FC236}">
              <a16:creationId xmlns:a16="http://schemas.microsoft.com/office/drawing/2014/main" id="{9E383DF4-6B14-4814-AC43-A27EA6ABFE4F}"/>
            </a:ext>
          </a:extLst>
        </xdr:cNvPr>
        <xdr:cNvSpPr txBox="1"/>
      </xdr:nvSpPr>
      <xdr:spPr>
        <a:xfrm>
          <a:off x="1084279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3" name="直線コネクタ 752">
          <a:extLst>
            <a:ext uri="{FF2B5EF4-FFF2-40B4-BE49-F238E27FC236}">
              <a16:creationId xmlns:a16="http://schemas.microsoft.com/office/drawing/2014/main" id="{0C31797E-6DCD-4740-8C74-49ACBAC14078}"/>
            </a:ext>
          </a:extLst>
        </xdr:cNvPr>
        <xdr:cNvCxnSpPr/>
      </xdr:nvCxnSpPr>
      <xdr:spPr>
        <a:xfrm>
          <a:off x="11203940" y="1741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4" name="テキスト ボックス 753">
          <a:extLst>
            <a:ext uri="{FF2B5EF4-FFF2-40B4-BE49-F238E27FC236}">
              <a16:creationId xmlns:a16="http://schemas.microsoft.com/office/drawing/2014/main" id="{561C45FE-6311-40CD-96D1-A35E8F55766A}"/>
            </a:ext>
          </a:extLst>
        </xdr:cNvPr>
        <xdr:cNvSpPr txBox="1"/>
      </xdr:nvSpPr>
      <xdr:spPr>
        <a:xfrm>
          <a:off x="10842791" y="1727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5" name="直線コネクタ 754">
          <a:extLst>
            <a:ext uri="{FF2B5EF4-FFF2-40B4-BE49-F238E27FC236}">
              <a16:creationId xmlns:a16="http://schemas.microsoft.com/office/drawing/2014/main" id="{0040F6D2-822F-487B-B227-3143752978A0}"/>
            </a:ext>
          </a:extLst>
        </xdr:cNvPr>
        <xdr:cNvCxnSpPr/>
      </xdr:nvCxnSpPr>
      <xdr:spPr>
        <a:xfrm>
          <a:off x="11203940" y="170905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56" name="テキスト ボックス 755">
          <a:extLst>
            <a:ext uri="{FF2B5EF4-FFF2-40B4-BE49-F238E27FC236}">
              <a16:creationId xmlns:a16="http://schemas.microsoft.com/office/drawing/2014/main" id="{9B52C391-5C95-4E4A-8179-25544CB2A976}"/>
            </a:ext>
          </a:extLst>
        </xdr:cNvPr>
        <xdr:cNvSpPr txBox="1"/>
      </xdr:nvSpPr>
      <xdr:spPr>
        <a:xfrm>
          <a:off x="10905006" y="1694644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7" name="直線コネクタ 756">
          <a:extLst>
            <a:ext uri="{FF2B5EF4-FFF2-40B4-BE49-F238E27FC236}">
              <a16:creationId xmlns:a16="http://schemas.microsoft.com/office/drawing/2014/main" id="{F018FB44-7337-4DEB-9548-A0D97FD97C4F}"/>
            </a:ext>
          </a:extLst>
        </xdr:cNvPr>
        <xdr:cNvCxnSpPr/>
      </xdr:nvCxnSpPr>
      <xdr:spPr>
        <a:xfrm>
          <a:off x="1120394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8" name="【公民館】&#10;有形固定資産減価償却率グラフ枠">
          <a:extLst>
            <a:ext uri="{FF2B5EF4-FFF2-40B4-BE49-F238E27FC236}">
              <a16:creationId xmlns:a16="http://schemas.microsoft.com/office/drawing/2014/main" id="{AED3A4C3-6546-4E6D-B544-F101EE3D04ED}"/>
            </a:ext>
          </a:extLst>
        </xdr:cNvPr>
        <xdr:cNvSpPr/>
      </xdr:nvSpPr>
      <xdr:spPr>
        <a:xfrm>
          <a:off x="11203940" y="1676019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17418</xdr:rowOff>
    </xdr:from>
    <xdr:to>
      <xdr:col>85</xdr:col>
      <xdr:colOff>126364</xdr:colOff>
      <xdr:row>109</xdr:row>
      <xdr:rowOff>35379</xdr:rowOff>
    </xdr:to>
    <xdr:cxnSp macro="">
      <xdr:nvCxnSpPr>
        <xdr:cNvPr id="759" name="直線コネクタ 758">
          <a:extLst>
            <a:ext uri="{FF2B5EF4-FFF2-40B4-BE49-F238E27FC236}">
              <a16:creationId xmlns:a16="http://schemas.microsoft.com/office/drawing/2014/main" id="{AE8D410D-4F08-4F40-BE2B-C7F244DCD169}"/>
            </a:ext>
          </a:extLst>
        </xdr:cNvPr>
        <xdr:cNvCxnSpPr/>
      </xdr:nvCxnSpPr>
      <xdr:spPr>
        <a:xfrm flipV="1">
          <a:off x="14703424" y="17166228"/>
          <a:ext cx="0" cy="15572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0" name="【公民館】&#10;有形固定資産減価償却率最小値テキスト">
          <a:extLst>
            <a:ext uri="{FF2B5EF4-FFF2-40B4-BE49-F238E27FC236}">
              <a16:creationId xmlns:a16="http://schemas.microsoft.com/office/drawing/2014/main" id="{807A5B9C-F2BC-4D5D-B737-20B3F08AC4ED}"/>
            </a:ext>
          </a:extLst>
        </xdr:cNvPr>
        <xdr:cNvSpPr txBox="1"/>
      </xdr:nvSpPr>
      <xdr:spPr>
        <a:xfrm>
          <a:off x="1474216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1" name="直線コネクタ 760">
          <a:extLst>
            <a:ext uri="{FF2B5EF4-FFF2-40B4-BE49-F238E27FC236}">
              <a16:creationId xmlns:a16="http://schemas.microsoft.com/office/drawing/2014/main" id="{829484D1-7778-4F2B-B7A7-38F71F557D92}"/>
            </a:ext>
          </a:extLst>
        </xdr:cNvPr>
        <xdr:cNvCxnSpPr/>
      </xdr:nvCxnSpPr>
      <xdr:spPr>
        <a:xfrm>
          <a:off x="14611350" y="1872342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135545</xdr:rowOff>
    </xdr:from>
    <xdr:ext cx="340478" cy="259045"/>
    <xdr:sp macro="" textlink="">
      <xdr:nvSpPr>
        <xdr:cNvPr id="762" name="【公民館】&#10;有形固定資産減価償却率最大値テキスト">
          <a:extLst>
            <a:ext uri="{FF2B5EF4-FFF2-40B4-BE49-F238E27FC236}">
              <a16:creationId xmlns:a16="http://schemas.microsoft.com/office/drawing/2014/main" id="{FA3DB028-8D61-4A9C-B0BD-738060637961}"/>
            </a:ext>
          </a:extLst>
        </xdr:cNvPr>
        <xdr:cNvSpPr txBox="1"/>
      </xdr:nvSpPr>
      <xdr:spPr>
        <a:xfrm>
          <a:off x="14742160" y="169338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17418</xdr:rowOff>
    </xdr:from>
    <xdr:to>
      <xdr:col>86</xdr:col>
      <xdr:colOff>25400</xdr:colOff>
      <xdr:row>100</xdr:row>
      <xdr:rowOff>17418</xdr:rowOff>
    </xdr:to>
    <xdr:cxnSp macro="">
      <xdr:nvCxnSpPr>
        <xdr:cNvPr id="763" name="直線コネクタ 762">
          <a:extLst>
            <a:ext uri="{FF2B5EF4-FFF2-40B4-BE49-F238E27FC236}">
              <a16:creationId xmlns:a16="http://schemas.microsoft.com/office/drawing/2014/main" id="{041C22AE-8267-42C4-B13D-9FFE523231C3}"/>
            </a:ext>
          </a:extLst>
        </xdr:cNvPr>
        <xdr:cNvCxnSpPr/>
      </xdr:nvCxnSpPr>
      <xdr:spPr>
        <a:xfrm>
          <a:off x="14611350" y="1716622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108693</xdr:rowOff>
    </xdr:from>
    <xdr:ext cx="405111" cy="259045"/>
    <xdr:sp macro="" textlink="">
      <xdr:nvSpPr>
        <xdr:cNvPr id="764" name="【公民館】&#10;有形固定資産減価償却率平均値テキスト">
          <a:extLst>
            <a:ext uri="{FF2B5EF4-FFF2-40B4-BE49-F238E27FC236}">
              <a16:creationId xmlns:a16="http://schemas.microsoft.com/office/drawing/2014/main" id="{13E77B31-FEC8-4A31-B7E5-0806FBFE2D95}"/>
            </a:ext>
          </a:extLst>
        </xdr:cNvPr>
        <xdr:cNvSpPr txBox="1"/>
      </xdr:nvSpPr>
      <xdr:spPr>
        <a:xfrm>
          <a:off x="14742160" y="179375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85816</xdr:rowOff>
    </xdr:from>
    <xdr:to>
      <xdr:col>85</xdr:col>
      <xdr:colOff>177800</xdr:colOff>
      <xdr:row>106</xdr:row>
      <xdr:rowOff>15966</xdr:rowOff>
    </xdr:to>
    <xdr:sp macro="" textlink="">
      <xdr:nvSpPr>
        <xdr:cNvPr id="765" name="フローチャート: 判断 764">
          <a:extLst>
            <a:ext uri="{FF2B5EF4-FFF2-40B4-BE49-F238E27FC236}">
              <a16:creationId xmlns:a16="http://schemas.microsoft.com/office/drawing/2014/main" id="{74D9230E-016C-4E7F-83E4-B399D2951583}"/>
            </a:ext>
          </a:extLst>
        </xdr:cNvPr>
        <xdr:cNvSpPr/>
      </xdr:nvSpPr>
      <xdr:spPr>
        <a:xfrm>
          <a:off x="14649450" y="18089971"/>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64588</xdr:rowOff>
    </xdr:from>
    <xdr:to>
      <xdr:col>81</xdr:col>
      <xdr:colOff>101600</xdr:colOff>
      <xdr:row>105</xdr:row>
      <xdr:rowOff>166188</xdr:rowOff>
    </xdr:to>
    <xdr:sp macro="" textlink="">
      <xdr:nvSpPr>
        <xdr:cNvPr id="766" name="フローチャート: 判断 765">
          <a:extLst>
            <a:ext uri="{FF2B5EF4-FFF2-40B4-BE49-F238E27FC236}">
              <a16:creationId xmlns:a16="http://schemas.microsoft.com/office/drawing/2014/main" id="{886274AA-DB57-4407-A957-64B0B00DBBDD}"/>
            </a:ext>
          </a:extLst>
        </xdr:cNvPr>
        <xdr:cNvSpPr/>
      </xdr:nvSpPr>
      <xdr:spPr>
        <a:xfrm>
          <a:off x="13887450" y="18063028"/>
          <a:ext cx="97790" cy="1092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92348</xdr:rowOff>
    </xdr:from>
    <xdr:to>
      <xdr:col>76</xdr:col>
      <xdr:colOff>165100</xdr:colOff>
      <xdr:row>106</xdr:row>
      <xdr:rowOff>22498</xdr:rowOff>
    </xdr:to>
    <xdr:sp macro="" textlink="">
      <xdr:nvSpPr>
        <xdr:cNvPr id="767" name="フローチャート: 判断 766">
          <a:extLst>
            <a:ext uri="{FF2B5EF4-FFF2-40B4-BE49-F238E27FC236}">
              <a16:creationId xmlns:a16="http://schemas.microsoft.com/office/drawing/2014/main" id="{356C76AD-7BDD-4A76-8FB0-60FF640A8BB1}"/>
            </a:ext>
          </a:extLst>
        </xdr:cNvPr>
        <xdr:cNvSpPr/>
      </xdr:nvSpPr>
      <xdr:spPr>
        <a:xfrm>
          <a:off x="13089890" y="18098408"/>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123371</xdr:rowOff>
    </xdr:from>
    <xdr:to>
      <xdr:col>72</xdr:col>
      <xdr:colOff>38100</xdr:colOff>
      <xdr:row>106</xdr:row>
      <xdr:rowOff>53521</xdr:rowOff>
    </xdr:to>
    <xdr:sp macro="" textlink="">
      <xdr:nvSpPr>
        <xdr:cNvPr id="768" name="フローチャート: 判断 767">
          <a:extLst>
            <a:ext uri="{FF2B5EF4-FFF2-40B4-BE49-F238E27FC236}">
              <a16:creationId xmlns:a16="http://schemas.microsoft.com/office/drawing/2014/main" id="{4EB33211-F2FA-45D4-A010-2CC8CFEC1FBB}"/>
            </a:ext>
          </a:extLst>
        </xdr:cNvPr>
        <xdr:cNvSpPr/>
      </xdr:nvSpPr>
      <xdr:spPr>
        <a:xfrm>
          <a:off x="12303760" y="18127526"/>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58057</xdr:rowOff>
    </xdr:from>
    <xdr:to>
      <xdr:col>67</xdr:col>
      <xdr:colOff>101600</xdr:colOff>
      <xdr:row>105</xdr:row>
      <xdr:rowOff>159657</xdr:rowOff>
    </xdr:to>
    <xdr:sp macro="" textlink="">
      <xdr:nvSpPr>
        <xdr:cNvPr id="769" name="フローチャート: 判断 768">
          <a:extLst>
            <a:ext uri="{FF2B5EF4-FFF2-40B4-BE49-F238E27FC236}">
              <a16:creationId xmlns:a16="http://schemas.microsoft.com/office/drawing/2014/main" id="{82B9BCA2-9EFF-4E39-8161-2E60865413D2}"/>
            </a:ext>
          </a:extLst>
        </xdr:cNvPr>
        <xdr:cNvSpPr/>
      </xdr:nvSpPr>
      <xdr:spPr>
        <a:xfrm>
          <a:off x="11487150" y="18056497"/>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0" name="テキスト ボックス 769">
          <a:extLst>
            <a:ext uri="{FF2B5EF4-FFF2-40B4-BE49-F238E27FC236}">
              <a16:creationId xmlns:a16="http://schemas.microsoft.com/office/drawing/2014/main" id="{2DA75C8E-6AB5-4556-8415-64063DC13B6B}"/>
            </a:ext>
          </a:extLst>
        </xdr:cNvPr>
        <xdr:cNvSpPr txBox="1"/>
      </xdr:nvSpPr>
      <xdr:spPr>
        <a:xfrm>
          <a:off x="14532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id="{0A3B86FC-B6F7-4A80-B220-7F3F8FB7B35F}"/>
            </a:ext>
          </a:extLst>
        </xdr:cNvPr>
        <xdr:cNvSpPr txBox="1"/>
      </xdr:nvSpPr>
      <xdr:spPr>
        <a:xfrm>
          <a:off x="13770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AA18E9EA-0098-4C48-8AEE-A581BB477941}"/>
            </a:ext>
          </a:extLst>
        </xdr:cNvPr>
        <xdr:cNvSpPr txBox="1"/>
      </xdr:nvSpPr>
      <xdr:spPr>
        <a:xfrm>
          <a:off x="129730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99184535-B01D-49E1-ABF6-29A11D6CAC2A}"/>
            </a:ext>
          </a:extLst>
        </xdr:cNvPr>
        <xdr:cNvSpPr txBox="1"/>
      </xdr:nvSpPr>
      <xdr:spPr>
        <a:xfrm>
          <a:off x="121754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E10797A3-D6BE-4DCF-A120-244DEBA47885}"/>
            </a:ext>
          </a:extLst>
        </xdr:cNvPr>
        <xdr:cNvSpPr txBox="1"/>
      </xdr:nvSpPr>
      <xdr:spPr>
        <a:xfrm>
          <a:off x="113703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28666</xdr:rowOff>
    </xdr:from>
    <xdr:to>
      <xdr:col>85</xdr:col>
      <xdr:colOff>177800</xdr:colOff>
      <xdr:row>106</xdr:row>
      <xdr:rowOff>130266</xdr:rowOff>
    </xdr:to>
    <xdr:sp macro="" textlink="">
      <xdr:nvSpPr>
        <xdr:cNvPr id="775" name="楕円 774">
          <a:extLst>
            <a:ext uri="{FF2B5EF4-FFF2-40B4-BE49-F238E27FC236}">
              <a16:creationId xmlns:a16="http://schemas.microsoft.com/office/drawing/2014/main" id="{E4BAC0E2-4AE4-4637-8DD7-9EE20EF903F2}"/>
            </a:ext>
          </a:extLst>
        </xdr:cNvPr>
        <xdr:cNvSpPr/>
      </xdr:nvSpPr>
      <xdr:spPr>
        <a:xfrm>
          <a:off x="14649450" y="18200461"/>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7093</xdr:rowOff>
    </xdr:from>
    <xdr:ext cx="405111" cy="259045"/>
    <xdr:sp macro="" textlink="">
      <xdr:nvSpPr>
        <xdr:cNvPr id="776" name="【公民館】&#10;有形固定資産減価償却率該当値テキスト">
          <a:extLst>
            <a:ext uri="{FF2B5EF4-FFF2-40B4-BE49-F238E27FC236}">
              <a16:creationId xmlns:a16="http://schemas.microsoft.com/office/drawing/2014/main" id="{AA6F467C-3D15-453B-808A-0DFD3AE39A21}"/>
            </a:ext>
          </a:extLst>
        </xdr:cNvPr>
        <xdr:cNvSpPr txBox="1"/>
      </xdr:nvSpPr>
      <xdr:spPr>
        <a:xfrm>
          <a:off x="14742160" y="18182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170724</xdr:rowOff>
    </xdr:from>
    <xdr:to>
      <xdr:col>81</xdr:col>
      <xdr:colOff>101600</xdr:colOff>
      <xdr:row>106</xdr:row>
      <xdr:rowOff>100874</xdr:rowOff>
    </xdr:to>
    <xdr:sp macro="" textlink="">
      <xdr:nvSpPr>
        <xdr:cNvPr id="777" name="楕円 776">
          <a:extLst>
            <a:ext uri="{FF2B5EF4-FFF2-40B4-BE49-F238E27FC236}">
              <a16:creationId xmlns:a16="http://schemas.microsoft.com/office/drawing/2014/main" id="{9C745876-8389-4FA2-9F79-271C7FDBB5D5}"/>
            </a:ext>
          </a:extLst>
        </xdr:cNvPr>
        <xdr:cNvSpPr/>
      </xdr:nvSpPr>
      <xdr:spPr>
        <a:xfrm>
          <a:off x="13887450" y="18176784"/>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50074</xdr:rowOff>
    </xdr:from>
    <xdr:to>
      <xdr:col>85</xdr:col>
      <xdr:colOff>127000</xdr:colOff>
      <xdr:row>106</xdr:row>
      <xdr:rowOff>79466</xdr:rowOff>
    </xdr:to>
    <xdr:cxnSp macro="">
      <xdr:nvCxnSpPr>
        <xdr:cNvPr id="778" name="直線コネクタ 777">
          <a:extLst>
            <a:ext uri="{FF2B5EF4-FFF2-40B4-BE49-F238E27FC236}">
              <a16:creationId xmlns:a16="http://schemas.microsoft.com/office/drawing/2014/main" id="{DCE078A0-C977-43B5-9A73-2723E39A264D}"/>
            </a:ext>
          </a:extLst>
        </xdr:cNvPr>
        <xdr:cNvCxnSpPr/>
      </xdr:nvCxnSpPr>
      <xdr:spPr>
        <a:xfrm>
          <a:off x="13942060" y="18227584"/>
          <a:ext cx="762000" cy="25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136434</xdr:rowOff>
    </xdr:from>
    <xdr:to>
      <xdr:col>76</xdr:col>
      <xdr:colOff>165100</xdr:colOff>
      <xdr:row>106</xdr:row>
      <xdr:rowOff>66584</xdr:rowOff>
    </xdr:to>
    <xdr:sp macro="" textlink="">
      <xdr:nvSpPr>
        <xdr:cNvPr id="779" name="楕円 778">
          <a:extLst>
            <a:ext uri="{FF2B5EF4-FFF2-40B4-BE49-F238E27FC236}">
              <a16:creationId xmlns:a16="http://schemas.microsoft.com/office/drawing/2014/main" id="{0EDBA6E8-09B6-4A13-B6BA-C7CC75896C2B}"/>
            </a:ext>
          </a:extLst>
        </xdr:cNvPr>
        <xdr:cNvSpPr/>
      </xdr:nvSpPr>
      <xdr:spPr>
        <a:xfrm>
          <a:off x="13089890" y="18134874"/>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15784</xdr:rowOff>
    </xdr:from>
    <xdr:to>
      <xdr:col>81</xdr:col>
      <xdr:colOff>50800</xdr:colOff>
      <xdr:row>106</xdr:row>
      <xdr:rowOff>50074</xdr:rowOff>
    </xdr:to>
    <xdr:cxnSp macro="">
      <xdr:nvCxnSpPr>
        <xdr:cNvPr id="780" name="直線コネクタ 779">
          <a:extLst>
            <a:ext uri="{FF2B5EF4-FFF2-40B4-BE49-F238E27FC236}">
              <a16:creationId xmlns:a16="http://schemas.microsoft.com/office/drawing/2014/main" id="{905243CD-A075-4AF2-A94C-982EAFFAAE2D}"/>
            </a:ext>
          </a:extLst>
        </xdr:cNvPr>
        <xdr:cNvCxnSpPr/>
      </xdr:nvCxnSpPr>
      <xdr:spPr>
        <a:xfrm>
          <a:off x="13144500" y="18193294"/>
          <a:ext cx="79756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107043</xdr:rowOff>
    </xdr:from>
    <xdr:to>
      <xdr:col>72</xdr:col>
      <xdr:colOff>38100</xdr:colOff>
      <xdr:row>106</xdr:row>
      <xdr:rowOff>37193</xdr:rowOff>
    </xdr:to>
    <xdr:sp macro="" textlink="">
      <xdr:nvSpPr>
        <xdr:cNvPr id="781" name="楕円 780">
          <a:extLst>
            <a:ext uri="{FF2B5EF4-FFF2-40B4-BE49-F238E27FC236}">
              <a16:creationId xmlns:a16="http://schemas.microsoft.com/office/drawing/2014/main" id="{7362ACEC-3F7E-4E75-B75D-21E911ADD7F7}"/>
            </a:ext>
          </a:extLst>
        </xdr:cNvPr>
        <xdr:cNvSpPr/>
      </xdr:nvSpPr>
      <xdr:spPr>
        <a:xfrm>
          <a:off x="12303760" y="18107388"/>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157843</xdr:rowOff>
    </xdr:from>
    <xdr:to>
      <xdr:col>76</xdr:col>
      <xdr:colOff>114300</xdr:colOff>
      <xdr:row>106</xdr:row>
      <xdr:rowOff>15784</xdr:rowOff>
    </xdr:to>
    <xdr:cxnSp macro="">
      <xdr:nvCxnSpPr>
        <xdr:cNvPr id="782" name="直線コネクタ 781">
          <a:extLst>
            <a:ext uri="{FF2B5EF4-FFF2-40B4-BE49-F238E27FC236}">
              <a16:creationId xmlns:a16="http://schemas.microsoft.com/office/drawing/2014/main" id="{8FDCEF1C-F955-4166-A316-DAFAC18CC7DA}"/>
            </a:ext>
          </a:extLst>
        </xdr:cNvPr>
        <xdr:cNvCxnSpPr/>
      </xdr:nvCxnSpPr>
      <xdr:spPr>
        <a:xfrm>
          <a:off x="12346940" y="18161998"/>
          <a:ext cx="797560" cy="31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93980</xdr:rowOff>
    </xdr:from>
    <xdr:to>
      <xdr:col>67</xdr:col>
      <xdr:colOff>101600</xdr:colOff>
      <xdr:row>106</xdr:row>
      <xdr:rowOff>24130</xdr:rowOff>
    </xdr:to>
    <xdr:sp macro="" textlink="">
      <xdr:nvSpPr>
        <xdr:cNvPr id="783" name="楕円 782">
          <a:extLst>
            <a:ext uri="{FF2B5EF4-FFF2-40B4-BE49-F238E27FC236}">
              <a16:creationId xmlns:a16="http://schemas.microsoft.com/office/drawing/2014/main" id="{5F68DC5C-1E1E-4E27-8462-B7642F4C2814}"/>
            </a:ext>
          </a:extLst>
        </xdr:cNvPr>
        <xdr:cNvSpPr/>
      </xdr:nvSpPr>
      <xdr:spPr>
        <a:xfrm>
          <a:off x="11487150" y="18100040"/>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144780</xdr:rowOff>
    </xdr:from>
    <xdr:to>
      <xdr:col>71</xdr:col>
      <xdr:colOff>177800</xdr:colOff>
      <xdr:row>105</xdr:row>
      <xdr:rowOff>157843</xdr:rowOff>
    </xdr:to>
    <xdr:cxnSp macro="">
      <xdr:nvCxnSpPr>
        <xdr:cNvPr id="784" name="直線コネクタ 783">
          <a:extLst>
            <a:ext uri="{FF2B5EF4-FFF2-40B4-BE49-F238E27FC236}">
              <a16:creationId xmlns:a16="http://schemas.microsoft.com/office/drawing/2014/main" id="{E10CC830-14ED-499D-80D1-E4D37D4DEA9E}"/>
            </a:ext>
          </a:extLst>
        </xdr:cNvPr>
        <xdr:cNvCxnSpPr/>
      </xdr:nvCxnSpPr>
      <xdr:spPr>
        <a:xfrm>
          <a:off x="11541760" y="18145125"/>
          <a:ext cx="805180" cy="16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11265</xdr:rowOff>
    </xdr:from>
    <xdr:ext cx="405111" cy="259045"/>
    <xdr:sp macro="" textlink="">
      <xdr:nvSpPr>
        <xdr:cNvPr id="785" name="n_1aveValue【公民館】&#10;有形固定資産減価償却率">
          <a:extLst>
            <a:ext uri="{FF2B5EF4-FFF2-40B4-BE49-F238E27FC236}">
              <a16:creationId xmlns:a16="http://schemas.microsoft.com/office/drawing/2014/main" id="{3BD6AFDC-4D10-4253-98D0-C2D64496E9CA}"/>
            </a:ext>
          </a:extLst>
        </xdr:cNvPr>
        <xdr:cNvSpPr txBox="1"/>
      </xdr:nvSpPr>
      <xdr:spPr>
        <a:xfrm>
          <a:off x="13738234" y="17843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39025</xdr:rowOff>
    </xdr:from>
    <xdr:ext cx="405111" cy="259045"/>
    <xdr:sp macro="" textlink="">
      <xdr:nvSpPr>
        <xdr:cNvPr id="786" name="n_2aveValue【公民館】&#10;有形固定資産減価償却率">
          <a:extLst>
            <a:ext uri="{FF2B5EF4-FFF2-40B4-BE49-F238E27FC236}">
              <a16:creationId xmlns:a16="http://schemas.microsoft.com/office/drawing/2014/main" id="{7CB1252E-BCAA-40F2-A7CE-1E89571836C0}"/>
            </a:ext>
          </a:extLst>
        </xdr:cNvPr>
        <xdr:cNvSpPr txBox="1"/>
      </xdr:nvSpPr>
      <xdr:spPr>
        <a:xfrm>
          <a:off x="12957184" y="17869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44648</xdr:rowOff>
    </xdr:from>
    <xdr:ext cx="405111" cy="259045"/>
    <xdr:sp macro="" textlink="">
      <xdr:nvSpPr>
        <xdr:cNvPr id="787" name="n_3aveValue【公民館】&#10;有形固定資産減価償却率">
          <a:extLst>
            <a:ext uri="{FF2B5EF4-FFF2-40B4-BE49-F238E27FC236}">
              <a16:creationId xmlns:a16="http://schemas.microsoft.com/office/drawing/2014/main" id="{3CECA8E5-B241-4706-8DC2-386A5F8F5722}"/>
            </a:ext>
          </a:extLst>
        </xdr:cNvPr>
        <xdr:cNvSpPr txBox="1"/>
      </xdr:nvSpPr>
      <xdr:spPr>
        <a:xfrm>
          <a:off x="12171054" y="18220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4734</xdr:rowOff>
    </xdr:from>
    <xdr:ext cx="405111" cy="259045"/>
    <xdr:sp macro="" textlink="">
      <xdr:nvSpPr>
        <xdr:cNvPr id="788" name="n_4aveValue【公民館】&#10;有形固定資産減価償却率">
          <a:extLst>
            <a:ext uri="{FF2B5EF4-FFF2-40B4-BE49-F238E27FC236}">
              <a16:creationId xmlns:a16="http://schemas.microsoft.com/office/drawing/2014/main" id="{128FF3DC-382E-4A3C-8296-38FBD2F63233}"/>
            </a:ext>
          </a:extLst>
        </xdr:cNvPr>
        <xdr:cNvSpPr txBox="1"/>
      </xdr:nvSpPr>
      <xdr:spPr>
        <a:xfrm>
          <a:off x="11354444" y="178374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92001</xdr:rowOff>
    </xdr:from>
    <xdr:ext cx="405111" cy="259045"/>
    <xdr:sp macro="" textlink="">
      <xdr:nvSpPr>
        <xdr:cNvPr id="789" name="n_1mainValue【公民館】&#10;有形固定資産減価償却率">
          <a:extLst>
            <a:ext uri="{FF2B5EF4-FFF2-40B4-BE49-F238E27FC236}">
              <a16:creationId xmlns:a16="http://schemas.microsoft.com/office/drawing/2014/main" id="{578CABF0-2946-4655-BD8B-9B1E87721CCB}"/>
            </a:ext>
          </a:extLst>
        </xdr:cNvPr>
        <xdr:cNvSpPr txBox="1"/>
      </xdr:nvSpPr>
      <xdr:spPr>
        <a:xfrm>
          <a:off x="13738234" y="18269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57711</xdr:rowOff>
    </xdr:from>
    <xdr:ext cx="405111" cy="259045"/>
    <xdr:sp macro="" textlink="">
      <xdr:nvSpPr>
        <xdr:cNvPr id="790" name="n_2mainValue【公民館】&#10;有形固定資産減価償却率">
          <a:extLst>
            <a:ext uri="{FF2B5EF4-FFF2-40B4-BE49-F238E27FC236}">
              <a16:creationId xmlns:a16="http://schemas.microsoft.com/office/drawing/2014/main" id="{51C5EE90-3056-4E3B-81B4-01C7F024F109}"/>
            </a:ext>
          </a:extLst>
        </xdr:cNvPr>
        <xdr:cNvSpPr txBox="1"/>
      </xdr:nvSpPr>
      <xdr:spPr>
        <a:xfrm>
          <a:off x="12957184" y="18227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53720</xdr:rowOff>
    </xdr:from>
    <xdr:ext cx="405111" cy="259045"/>
    <xdr:sp macro="" textlink="">
      <xdr:nvSpPr>
        <xdr:cNvPr id="791" name="n_3mainValue【公民館】&#10;有形固定資産減価償却率">
          <a:extLst>
            <a:ext uri="{FF2B5EF4-FFF2-40B4-BE49-F238E27FC236}">
              <a16:creationId xmlns:a16="http://schemas.microsoft.com/office/drawing/2014/main" id="{8FAF546E-C07F-4D27-838F-DC978ED51B8A}"/>
            </a:ext>
          </a:extLst>
        </xdr:cNvPr>
        <xdr:cNvSpPr txBox="1"/>
      </xdr:nvSpPr>
      <xdr:spPr>
        <a:xfrm>
          <a:off x="12171054" y="17888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15257</xdr:rowOff>
    </xdr:from>
    <xdr:ext cx="405111" cy="259045"/>
    <xdr:sp macro="" textlink="">
      <xdr:nvSpPr>
        <xdr:cNvPr id="792" name="n_4mainValue【公民館】&#10;有形固定資産減価償却率">
          <a:extLst>
            <a:ext uri="{FF2B5EF4-FFF2-40B4-BE49-F238E27FC236}">
              <a16:creationId xmlns:a16="http://schemas.microsoft.com/office/drawing/2014/main" id="{716AD184-3F0A-41E4-BE44-932345C2B135}"/>
            </a:ext>
          </a:extLst>
        </xdr:cNvPr>
        <xdr:cNvSpPr txBox="1"/>
      </xdr:nvSpPr>
      <xdr:spPr>
        <a:xfrm>
          <a:off x="11354444" y="18192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3" name="正方形/長方形 792">
          <a:extLst>
            <a:ext uri="{FF2B5EF4-FFF2-40B4-BE49-F238E27FC236}">
              <a16:creationId xmlns:a16="http://schemas.microsoft.com/office/drawing/2014/main" id="{9D8EF917-85F1-45A4-BA5D-A3DA086571BC}"/>
            </a:ext>
          </a:extLst>
        </xdr:cNvPr>
        <xdr:cNvSpPr/>
      </xdr:nvSpPr>
      <xdr:spPr>
        <a:xfrm>
          <a:off x="16459200" y="1561719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4" name="正方形/長方形 793">
          <a:extLst>
            <a:ext uri="{FF2B5EF4-FFF2-40B4-BE49-F238E27FC236}">
              <a16:creationId xmlns:a16="http://schemas.microsoft.com/office/drawing/2014/main" id="{CD1C041E-CE76-45BD-927B-75E464911411}"/>
            </a:ext>
          </a:extLst>
        </xdr:cNvPr>
        <xdr:cNvSpPr/>
      </xdr:nvSpPr>
      <xdr:spPr>
        <a:xfrm>
          <a:off x="165900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5" name="正方形/長方形 794">
          <a:extLst>
            <a:ext uri="{FF2B5EF4-FFF2-40B4-BE49-F238E27FC236}">
              <a16:creationId xmlns:a16="http://schemas.microsoft.com/office/drawing/2014/main" id="{DEE5C572-B346-4610-951A-3C10705F981B}"/>
            </a:ext>
          </a:extLst>
        </xdr:cNvPr>
        <xdr:cNvSpPr/>
      </xdr:nvSpPr>
      <xdr:spPr>
        <a:xfrm>
          <a:off x="165900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6" name="正方形/長方形 795">
          <a:extLst>
            <a:ext uri="{FF2B5EF4-FFF2-40B4-BE49-F238E27FC236}">
              <a16:creationId xmlns:a16="http://schemas.microsoft.com/office/drawing/2014/main" id="{28A39B95-4441-4C69-8A98-3A60C99D28D0}"/>
            </a:ext>
          </a:extLst>
        </xdr:cNvPr>
        <xdr:cNvSpPr/>
      </xdr:nvSpPr>
      <xdr:spPr>
        <a:xfrm>
          <a:off x="174879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7" name="正方形/長方形 796">
          <a:extLst>
            <a:ext uri="{FF2B5EF4-FFF2-40B4-BE49-F238E27FC236}">
              <a16:creationId xmlns:a16="http://schemas.microsoft.com/office/drawing/2014/main" id="{52B07C04-E18D-4D8C-9892-C63579EF24B1}"/>
            </a:ext>
          </a:extLst>
        </xdr:cNvPr>
        <xdr:cNvSpPr/>
      </xdr:nvSpPr>
      <xdr:spPr>
        <a:xfrm>
          <a:off x="174879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8" name="正方形/長方形 797">
          <a:extLst>
            <a:ext uri="{FF2B5EF4-FFF2-40B4-BE49-F238E27FC236}">
              <a16:creationId xmlns:a16="http://schemas.microsoft.com/office/drawing/2014/main" id="{A89A2606-A857-4E89-A728-90A76A9AD59A}"/>
            </a:ext>
          </a:extLst>
        </xdr:cNvPr>
        <xdr:cNvSpPr/>
      </xdr:nvSpPr>
      <xdr:spPr>
        <a:xfrm>
          <a:off x="185166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9" name="正方形/長方形 798">
          <a:extLst>
            <a:ext uri="{FF2B5EF4-FFF2-40B4-BE49-F238E27FC236}">
              <a16:creationId xmlns:a16="http://schemas.microsoft.com/office/drawing/2014/main" id="{8CEB7CBF-87D6-4A17-A5D8-B0D91AE4A63F}"/>
            </a:ext>
          </a:extLst>
        </xdr:cNvPr>
        <xdr:cNvSpPr/>
      </xdr:nvSpPr>
      <xdr:spPr>
        <a:xfrm>
          <a:off x="185166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0" name="正方形/長方形 799">
          <a:extLst>
            <a:ext uri="{FF2B5EF4-FFF2-40B4-BE49-F238E27FC236}">
              <a16:creationId xmlns:a16="http://schemas.microsoft.com/office/drawing/2014/main" id="{84E1DD85-8DED-43F1-ACE2-D285FB609BB0}"/>
            </a:ext>
          </a:extLst>
        </xdr:cNvPr>
        <xdr:cNvSpPr/>
      </xdr:nvSpPr>
      <xdr:spPr>
        <a:xfrm>
          <a:off x="16459200" y="1676019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1" name="テキスト ボックス 800">
          <a:extLst>
            <a:ext uri="{FF2B5EF4-FFF2-40B4-BE49-F238E27FC236}">
              <a16:creationId xmlns:a16="http://schemas.microsoft.com/office/drawing/2014/main" id="{42837A42-8E3B-48C2-8EFE-404DEA2C81FB}"/>
            </a:ext>
          </a:extLst>
        </xdr:cNvPr>
        <xdr:cNvSpPr txBox="1"/>
      </xdr:nvSpPr>
      <xdr:spPr>
        <a:xfrm>
          <a:off x="1644015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2" name="直線コネクタ 801">
          <a:extLst>
            <a:ext uri="{FF2B5EF4-FFF2-40B4-BE49-F238E27FC236}">
              <a16:creationId xmlns:a16="http://schemas.microsoft.com/office/drawing/2014/main" id="{1C3CB401-3D56-4C1C-922E-1D5D99ED7446}"/>
            </a:ext>
          </a:extLst>
        </xdr:cNvPr>
        <xdr:cNvCxnSpPr/>
      </xdr:nvCxnSpPr>
      <xdr:spPr>
        <a:xfrm>
          <a:off x="1645920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3" name="直線コネクタ 802">
          <a:extLst>
            <a:ext uri="{FF2B5EF4-FFF2-40B4-BE49-F238E27FC236}">
              <a16:creationId xmlns:a16="http://schemas.microsoft.com/office/drawing/2014/main" id="{F2442851-70F0-4D0C-BEA7-B579080F5CB2}"/>
            </a:ext>
          </a:extLst>
        </xdr:cNvPr>
        <xdr:cNvCxnSpPr/>
      </xdr:nvCxnSpPr>
      <xdr:spPr>
        <a:xfrm>
          <a:off x="16459200" y="1866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4" name="テキスト ボックス 803">
          <a:extLst>
            <a:ext uri="{FF2B5EF4-FFF2-40B4-BE49-F238E27FC236}">
              <a16:creationId xmlns:a16="http://schemas.microsoft.com/office/drawing/2014/main" id="{DE9364C2-E196-4838-96D4-1CC9BC44DFBC}"/>
            </a:ext>
          </a:extLst>
        </xdr:cNvPr>
        <xdr:cNvSpPr txBox="1"/>
      </xdr:nvSpPr>
      <xdr:spPr>
        <a:xfrm>
          <a:off x="16047266" y="18528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5" name="直線コネクタ 804">
          <a:extLst>
            <a:ext uri="{FF2B5EF4-FFF2-40B4-BE49-F238E27FC236}">
              <a16:creationId xmlns:a16="http://schemas.microsoft.com/office/drawing/2014/main" id="{CDF2FA02-9047-43FD-AE5A-6177E8603DE9}"/>
            </a:ext>
          </a:extLst>
        </xdr:cNvPr>
        <xdr:cNvCxnSpPr/>
      </xdr:nvCxnSpPr>
      <xdr:spPr>
        <a:xfrm>
          <a:off x="16459200" y="1828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06" name="テキスト ボックス 805">
          <a:extLst>
            <a:ext uri="{FF2B5EF4-FFF2-40B4-BE49-F238E27FC236}">
              <a16:creationId xmlns:a16="http://schemas.microsoft.com/office/drawing/2014/main" id="{DAF51172-9726-47C5-833F-874A75CDAD0D}"/>
            </a:ext>
          </a:extLst>
        </xdr:cNvPr>
        <xdr:cNvSpPr txBox="1"/>
      </xdr:nvSpPr>
      <xdr:spPr>
        <a:xfrm>
          <a:off x="16047266" y="1814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07" name="直線コネクタ 806">
          <a:extLst>
            <a:ext uri="{FF2B5EF4-FFF2-40B4-BE49-F238E27FC236}">
              <a16:creationId xmlns:a16="http://schemas.microsoft.com/office/drawing/2014/main" id="{25252B82-1EB8-4DD4-AD48-CD653E5B9958}"/>
            </a:ext>
          </a:extLst>
        </xdr:cNvPr>
        <xdr:cNvCxnSpPr/>
      </xdr:nvCxnSpPr>
      <xdr:spPr>
        <a:xfrm>
          <a:off x="16459200" y="1790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103</xdr:row>
      <xdr:rowOff>105427</xdr:rowOff>
    </xdr:from>
    <xdr:ext cx="531299" cy="259045"/>
    <xdr:sp macro="" textlink="">
      <xdr:nvSpPr>
        <xdr:cNvPr id="808" name="テキスト ボックス 807">
          <a:extLst>
            <a:ext uri="{FF2B5EF4-FFF2-40B4-BE49-F238E27FC236}">
              <a16:creationId xmlns:a16="http://schemas.microsoft.com/office/drawing/2014/main" id="{25FAA626-AF96-4977-AD82-33CFB4D35772}"/>
            </a:ext>
          </a:extLst>
        </xdr:cNvPr>
        <xdr:cNvSpPr txBox="1"/>
      </xdr:nvSpPr>
      <xdr:spPr>
        <a:xfrm>
          <a:off x="15985051" y="1776287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09" name="直線コネクタ 808">
          <a:extLst>
            <a:ext uri="{FF2B5EF4-FFF2-40B4-BE49-F238E27FC236}">
              <a16:creationId xmlns:a16="http://schemas.microsoft.com/office/drawing/2014/main" id="{22FD6089-9419-41FF-9F12-ABE9E81455C4}"/>
            </a:ext>
          </a:extLst>
        </xdr:cNvPr>
        <xdr:cNvCxnSpPr/>
      </xdr:nvCxnSpPr>
      <xdr:spPr>
        <a:xfrm>
          <a:off x="16459200" y="1752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101</xdr:row>
      <xdr:rowOff>67327</xdr:rowOff>
    </xdr:from>
    <xdr:ext cx="531299" cy="259045"/>
    <xdr:sp macro="" textlink="">
      <xdr:nvSpPr>
        <xdr:cNvPr id="810" name="テキスト ボックス 809">
          <a:extLst>
            <a:ext uri="{FF2B5EF4-FFF2-40B4-BE49-F238E27FC236}">
              <a16:creationId xmlns:a16="http://schemas.microsoft.com/office/drawing/2014/main" id="{FA8A3918-B302-412F-B7F5-6BB75D878E57}"/>
            </a:ext>
          </a:extLst>
        </xdr:cNvPr>
        <xdr:cNvSpPr txBox="1"/>
      </xdr:nvSpPr>
      <xdr:spPr>
        <a:xfrm>
          <a:off x="15985051" y="1738187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1" name="直線コネクタ 810">
          <a:extLst>
            <a:ext uri="{FF2B5EF4-FFF2-40B4-BE49-F238E27FC236}">
              <a16:creationId xmlns:a16="http://schemas.microsoft.com/office/drawing/2014/main" id="{96D8E858-3CDC-4321-95C7-92741282A7D8}"/>
            </a:ext>
          </a:extLst>
        </xdr:cNvPr>
        <xdr:cNvCxnSpPr/>
      </xdr:nvCxnSpPr>
      <xdr:spPr>
        <a:xfrm>
          <a:off x="16459200" y="17145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812" name="テキスト ボックス 811">
          <a:extLst>
            <a:ext uri="{FF2B5EF4-FFF2-40B4-BE49-F238E27FC236}">
              <a16:creationId xmlns:a16="http://schemas.microsoft.com/office/drawing/2014/main" id="{6236913E-BC21-4810-8120-77994AA130B4}"/>
            </a:ext>
          </a:extLst>
        </xdr:cNvPr>
        <xdr:cNvSpPr txBox="1"/>
      </xdr:nvSpPr>
      <xdr:spPr>
        <a:xfrm>
          <a:off x="15985051" y="1700087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3" name="直線コネクタ 812">
          <a:extLst>
            <a:ext uri="{FF2B5EF4-FFF2-40B4-BE49-F238E27FC236}">
              <a16:creationId xmlns:a16="http://schemas.microsoft.com/office/drawing/2014/main" id="{FB2FBB7D-2326-420C-B7D4-4A5F3FDE79B9}"/>
            </a:ext>
          </a:extLst>
        </xdr:cNvPr>
        <xdr:cNvCxnSpPr/>
      </xdr:nvCxnSpPr>
      <xdr:spPr>
        <a:xfrm>
          <a:off x="1645920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814" name="テキスト ボックス 813">
          <a:extLst>
            <a:ext uri="{FF2B5EF4-FFF2-40B4-BE49-F238E27FC236}">
              <a16:creationId xmlns:a16="http://schemas.microsoft.com/office/drawing/2014/main" id="{DA296078-D750-4B5D-BBDD-AB1EA95CECCC}"/>
            </a:ext>
          </a:extLst>
        </xdr:cNvPr>
        <xdr:cNvSpPr txBox="1"/>
      </xdr:nvSpPr>
      <xdr:spPr>
        <a:xfrm>
          <a:off x="15985051" y="1662368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5" name="【公民館】&#10;一人当たり面積グラフ枠">
          <a:extLst>
            <a:ext uri="{FF2B5EF4-FFF2-40B4-BE49-F238E27FC236}">
              <a16:creationId xmlns:a16="http://schemas.microsoft.com/office/drawing/2014/main" id="{6B59645D-69C1-4319-9E1B-678F8493C1F5}"/>
            </a:ext>
          </a:extLst>
        </xdr:cNvPr>
        <xdr:cNvSpPr/>
      </xdr:nvSpPr>
      <xdr:spPr>
        <a:xfrm>
          <a:off x="16459200" y="1676019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147980</xdr:rowOff>
    </xdr:from>
    <xdr:to>
      <xdr:col>116</xdr:col>
      <xdr:colOff>62864</xdr:colOff>
      <xdr:row>108</xdr:row>
      <xdr:rowOff>150952</xdr:rowOff>
    </xdr:to>
    <xdr:cxnSp macro="">
      <xdr:nvCxnSpPr>
        <xdr:cNvPr id="816" name="直線コネクタ 815">
          <a:extLst>
            <a:ext uri="{FF2B5EF4-FFF2-40B4-BE49-F238E27FC236}">
              <a16:creationId xmlns:a16="http://schemas.microsoft.com/office/drawing/2014/main" id="{0F7D08C4-BD31-4A7D-A0FE-F1026D93125A}"/>
            </a:ext>
          </a:extLst>
        </xdr:cNvPr>
        <xdr:cNvCxnSpPr/>
      </xdr:nvCxnSpPr>
      <xdr:spPr>
        <a:xfrm flipV="1">
          <a:off x="19947254" y="17291075"/>
          <a:ext cx="0" cy="13764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154779</xdr:rowOff>
    </xdr:from>
    <xdr:ext cx="469744" cy="259045"/>
    <xdr:sp macro="" textlink="">
      <xdr:nvSpPr>
        <xdr:cNvPr id="817" name="【公民館】&#10;一人当たり面積最小値テキスト">
          <a:extLst>
            <a:ext uri="{FF2B5EF4-FFF2-40B4-BE49-F238E27FC236}">
              <a16:creationId xmlns:a16="http://schemas.microsoft.com/office/drawing/2014/main" id="{2CD2C39B-0A60-48E6-8839-D9A4FA91ACD9}"/>
            </a:ext>
          </a:extLst>
        </xdr:cNvPr>
        <xdr:cNvSpPr txBox="1"/>
      </xdr:nvSpPr>
      <xdr:spPr>
        <a:xfrm>
          <a:off x="19985990" y="18671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150952</xdr:rowOff>
    </xdr:from>
    <xdr:to>
      <xdr:col>116</xdr:col>
      <xdr:colOff>152400</xdr:colOff>
      <xdr:row>108</xdr:row>
      <xdr:rowOff>150952</xdr:rowOff>
    </xdr:to>
    <xdr:cxnSp macro="">
      <xdr:nvCxnSpPr>
        <xdr:cNvPr id="818" name="直線コネクタ 817">
          <a:extLst>
            <a:ext uri="{FF2B5EF4-FFF2-40B4-BE49-F238E27FC236}">
              <a16:creationId xmlns:a16="http://schemas.microsoft.com/office/drawing/2014/main" id="{8B2D6DAB-EEB6-4466-862E-60CA099B3833}"/>
            </a:ext>
          </a:extLst>
        </xdr:cNvPr>
        <xdr:cNvCxnSpPr/>
      </xdr:nvCxnSpPr>
      <xdr:spPr>
        <a:xfrm>
          <a:off x="19885660" y="1866755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94657</xdr:rowOff>
    </xdr:from>
    <xdr:ext cx="534377" cy="259045"/>
    <xdr:sp macro="" textlink="">
      <xdr:nvSpPr>
        <xdr:cNvPr id="819" name="【公民館】&#10;一人当たり面積最大値テキスト">
          <a:extLst>
            <a:ext uri="{FF2B5EF4-FFF2-40B4-BE49-F238E27FC236}">
              <a16:creationId xmlns:a16="http://schemas.microsoft.com/office/drawing/2014/main" id="{DBD5D524-292B-4535-A805-CE48B4419E4E}"/>
            </a:ext>
          </a:extLst>
        </xdr:cNvPr>
        <xdr:cNvSpPr txBox="1"/>
      </xdr:nvSpPr>
      <xdr:spPr>
        <a:xfrm>
          <a:off x="19985990" y="17072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147980</xdr:rowOff>
    </xdr:from>
    <xdr:to>
      <xdr:col>116</xdr:col>
      <xdr:colOff>152400</xdr:colOff>
      <xdr:row>100</xdr:row>
      <xdr:rowOff>147980</xdr:rowOff>
    </xdr:to>
    <xdr:cxnSp macro="">
      <xdr:nvCxnSpPr>
        <xdr:cNvPr id="820" name="直線コネクタ 819">
          <a:extLst>
            <a:ext uri="{FF2B5EF4-FFF2-40B4-BE49-F238E27FC236}">
              <a16:creationId xmlns:a16="http://schemas.microsoft.com/office/drawing/2014/main" id="{E93AF57F-3EF4-412D-9ECC-2BC7DB8D0029}"/>
            </a:ext>
          </a:extLst>
        </xdr:cNvPr>
        <xdr:cNvCxnSpPr/>
      </xdr:nvCxnSpPr>
      <xdr:spPr>
        <a:xfrm>
          <a:off x="19885660" y="172910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1540</xdr:rowOff>
    </xdr:from>
    <xdr:ext cx="469744" cy="259045"/>
    <xdr:sp macro="" textlink="">
      <xdr:nvSpPr>
        <xdr:cNvPr id="821" name="【公民館】&#10;一人当たり面積平均値テキスト">
          <a:extLst>
            <a:ext uri="{FF2B5EF4-FFF2-40B4-BE49-F238E27FC236}">
              <a16:creationId xmlns:a16="http://schemas.microsoft.com/office/drawing/2014/main" id="{F096015F-4A26-4FFA-B6CE-1E4F03D632F2}"/>
            </a:ext>
          </a:extLst>
        </xdr:cNvPr>
        <xdr:cNvSpPr txBox="1"/>
      </xdr:nvSpPr>
      <xdr:spPr>
        <a:xfrm>
          <a:off x="19985990" y="185181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23113</xdr:rowOff>
    </xdr:from>
    <xdr:to>
      <xdr:col>116</xdr:col>
      <xdr:colOff>114300</xdr:colOff>
      <xdr:row>108</xdr:row>
      <xdr:rowOff>124713</xdr:rowOff>
    </xdr:to>
    <xdr:sp macro="" textlink="">
      <xdr:nvSpPr>
        <xdr:cNvPr id="822" name="フローチャート: 判断 821">
          <a:extLst>
            <a:ext uri="{FF2B5EF4-FFF2-40B4-BE49-F238E27FC236}">
              <a16:creationId xmlns:a16="http://schemas.microsoft.com/office/drawing/2014/main" id="{D3B67A03-B798-40DA-87C7-4C1102A85AC5}"/>
            </a:ext>
          </a:extLst>
        </xdr:cNvPr>
        <xdr:cNvSpPr/>
      </xdr:nvSpPr>
      <xdr:spPr>
        <a:xfrm>
          <a:off x="19904710" y="18535903"/>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108</xdr:row>
      <xdr:rowOff>28600</xdr:rowOff>
    </xdr:from>
    <xdr:to>
      <xdr:col>112</xdr:col>
      <xdr:colOff>38100</xdr:colOff>
      <xdr:row>108</xdr:row>
      <xdr:rowOff>130200</xdr:rowOff>
    </xdr:to>
    <xdr:sp macro="" textlink="">
      <xdr:nvSpPr>
        <xdr:cNvPr id="823" name="フローチャート: 判断 822">
          <a:extLst>
            <a:ext uri="{FF2B5EF4-FFF2-40B4-BE49-F238E27FC236}">
              <a16:creationId xmlns:a16="http://schemas.microsoft.com/office/drawing/2014/main" id="{CD8F5614-61B0-4251-978D-618F2D50F48D}"/>
            </a:ext>
          </a:extLst>
        </xdr:cNvPr>
        <xdr:cNvSpPr/>
      </xdr:nvSpPr>
      <xdr:spPr>
        <a:xfrm>
          <a:off x="19161760" y="18543295"/>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27381</xdr:rowOff>
    </xdr:from>
    <xdr:to>
      <xdr:col>107</xdr:col>
      <xdr:colOff>101600</xdr:colOff>
      <xdr:row>108</xdr:row>
      <xdr:rowOff>128981</xdr:rowOff>
    </xdr:to>
    <xdr:sp macro="" textlink="">
      <xdr:nvSpPr>
        <xdr:cNvPr id="824" name="フローチャート: 判断 823">
          <a:extLst>
            <a:ext uri="{FF2B5EF4-FFF2-40B4-BE49-F238E27FC236}">
              <a16:creationId xmlns:a16="http://schemas.microsoft.com/office/drawing/2014/main" id="{B682928E-D4E7-4E93-A8E7-F3CE9F57DC65}"/>
            </a:ext>
          </a:extLst>
        </xdr:cNvPr>
        <xdr:cNvSpPr/>
      </xdr:nvSpPr>
      <xdr:spPr>
        <a:xfrm>
          <a:off x="18345150" y="18542076"/>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27000</xdr:rowOff>
    </xdr:from>
    <xdr:to>
      <xdr:col>102</xdr:col>
      <xdr:colOff>165100</xdr:colOff>
      <xdr:row>108</xdr:row>
      <xdr:rowOff>128600</xdr:rowOff>
    </xdr:to>
    <xdr:sp macro="" textlink="">
      <xdr:nvSpPr>
        <xdr:cNvPr id="825" name="フローチャート: 判断 824">
          <a:extLst>
            <a:ext uri="{FF2B5EF4-FFF2-40B4-BE49-F238E27FC236}">
              <a16:creationId xmlns:a16="http://schemas.microsoft.com/office/drawing/2014/main" id="{FDDD042F-1ECA-4B9F-9816-389A7DD97D18}"/>
            </a:ext>
          </a:extLst>
        </xdr:cNvPr>
        <xdr:cNvSpPr/>
      </xdr:nvSpPr>
      <xdr:spPr>
        <a:xfrm>
          <a:off x="17547590" y="18541695"/>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108</xdr:row>
      <xdr:rowOff>21819</xdr:rowOff>
    </xdr:from>
    <xdr:to>
      <xdr:col>98</xdr:col>
      <xdr:colOff>38100</xdr:colOff>
      <xdr:row>108</xdr:row>
      <xdr:rowOff>123419</xdr:rowOff>
    </xdr:to>
    <xdr:sp macro="" textlink="">
      <xdr:nvSpPr>
        <xdr:cNvPr id="826" name="フローチャート: 判断 825">
          <a:extLst>
            <a:ext uri="{FF2B5EF4-FFF2-40B4-BE49-F238E27FC236}">
              <a16:creationId xmlns:a16="http://schemas.microsoft.com/office/drawing/2014/main" id="{F8C15D12-9D58-42B9-A75C-04A2F59630A4}"/>
            </a:ext>
          </a:extLst>
        </xdr:cNvPr>
        <xdr:cNvSpPr/>
      </xdr:nvSpPr>
      <xdr:spPr>
        <a:xfrm>
          <a:off x="16761460" y="18534609"/>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7" name="テキスト ボックス 826">
          <a:extLst>
            <a:ext uri="{FF2B5EF4-FFF2-40B4-BE49-F238E27FC236}">
              <a16:creationId xmlns:a16="http://schemas.microsoft.com/office/drawing/2014/main" id="{A61FC7EB-C3AA-41B8-AA09-7EE9CFA20423}"/>
            </a:ext>
          </a:extLst>
        </xdr:cNvPr>
        <xdr:cNvSpPr txBox="1"/>
      </xdr:nvSpPr>
      <xdr:spPr>
        <a:xfrm>
          <a:off x="1977644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765D9212-597A-40FA-A6E8-0E67F5832915}"/>
            </a:ext>
          </a:extLst>
        </xdr:cNvPr>
        <xdr:cNvSpPr txBox="1"/>
      </xdr:nvSpPr>
      <xdr:spPr>
        <a:xfrm>
          <a:off x="190334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C823A71A-D49D-4E1E-99C9-33B0716779CB}"/>
            </a:ext>
          </a:extLst>
        </xdr:cNvPr>
        <xdr:cNvSpPr txBox="1"/>
      </xdr:nvSpPr>
      <xdr:spPr>
        <a:xfrm>
          <a:off x="182283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CC6144E2-5A5B-4AE2-8C6A-358AFD49F7D6}"/>
            </a:ext>
          </a:extLst>
        </xdr:cNvPr>
        <xdr:cNvSpPr txBox="1"/>
      </xdr:nvSpPr>
      <xdr:spPr>
        <a:xfrm>
          <a:off x="174307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5546B295-67BE-4A93-9142-DA8ED4E68508}"/>
            </a:ext>
          </a:extLst>
        </xdr:cNvPr>
        <xdr:cNvSpPr txBox="1"/>
      </xdr:nvSpPr>
      <xdr:spPr>
        <a:xfrm>
          <a:off x="166331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31953</xdr:rowOff>
    </xdr:from>
    <xdr:to>
      <xdr:col>116</xdr:col>
      <xdr:colOff>114300</xdr:colOff>
      <xdr:row>107</xdr:row>
      <xdr:rowOff>133553</xdr:rowOff>
    </xdr:to>
    <xdr:sp macro="" textlink="">
      <xdr:nvSpPr>
        <xdr:cNvPr id="832" name="楕円 831">
          <a:extLst>
            <a:ext uri="{FF2B5EF4-FFF2-40B4-BE49-F238E27FC236}">
              <a16:creationId xmlns:a16="http://schemas.microsoft.com/office/drawing/2014/main" id="{6B984DBD-ED77-4589-8B87-BEF3944E8FD4}"/>
            </a:ext>
          </a:extLst>
        </xdr:cNvPr>
        <xdr:cNvSpPr/>
      </xdr:nvSpPr>
      <xdr:spPr>
        <a:xfrm>
          <a:off x="19904710" y="18375198"/>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54830</xdr:rowOff>
    </xdr:from>
    <xdr:ext cx="469744" cy="259045"/>
    <xdr:sp macro="" textlink="">
      <xdr:nvSpPr>
        <xdr:cNvPr id="833" name="【公民館】&#10;一人当たり面積該当値テキスト">
          <a:extLst>
            <a:ext uri="{FF2B5EF4-FFF2-40B4-BE49-F238E27FC236}">
              <a16:creationId xmlns:a16="http://schemas.microsoft.com/office/drawing/2014/main" id="{55B0DD0E-E73F-400F-8DAE-8EEB4208A87F}"/>
            </a:ext>
          </a:extLst>
        </xdr:cNvPr>
        <xdr:cNvSpPr txBox="1"/>
      </xdr:nvSpPr>
      <xdr:spPr>
        <a:xfrm>
          <a:off x="19985990" y="18232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34849</xdr:rowOff>
    </xdr:from>
    <xdr:to>
      <xdr:col>112</xdr:col>
      <xdr:colOff>38100</xdr:colOff>
      <xdr:row>107</xdr:row>
      <xdr:rowOff>136449</xdr:rowOff>
    </xdr:to>
    <xdr:sp macro="" textlink="">
      <xdr:nvSpPr>
        <xdr:cNvPr id="834" name="楕円 833">
          <a:extLst>
            <a:ext uri="{FF2B5EF4-FFF2-40B4-BE49-F238E27FC236}">
              <a16:creationId xmlns:a16="http://schemas.microsoft.com/office/drawing/2014/main" id="{6B5BAB62-5B27-493D-93B8-974EB98AF351}"/>
            </a:ext>
          </a:extLst>
        </xdr:cNvPr>
        <xdr:cNvSpPr/>
      </xdr:nvSpPr>
      <xdr:spPr>
        <a:xfrm>
          <a:off x="19161760" y="1837999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82753</xdr:rowOff>
    </xdr:from>
    <xdr:to>
      <xdr:col>116</xdr:col>
      <xdr:colOff>63500</xdr:colOff>
      <xdr:row>107</xdr:row>
      <xdr:rowOff>85649</xdr:rowOff>
    </xdr:to>
    <xdr:cxnSp macro="">
      <xdr:nvCxnSpPr>
        <xdr:cNvPr id="835" name="直線コネクタ 834">
          <a:extLst>
            <a:ext uri="{FF2B5EF4-FFF2-40B4-BE49-F238E27FC236}">
              <a16:creationId xmlns:a16="http://schemas.microsoft.com/office/drawing/2014/main" id="{9B88EC35-9A65-4BDB-8E3B-8F788C939142}"/>
            </a:ext>
          </a:extLst>
        </xdr:cNvPr>
        <xdr:cNvCxnSpPr/>
      </xdr:nvCxnSpPr>
      <xdr:spPr>
        <a:xfrm flipV="1">
          <a:off x="19204940" y="18429808"/>
          <a:ext cx="742950" cy="2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38278</xdr:rowOff>
    </xdr:from>
    <xdr:to>
      <xdr:col>107</xdr:col>
      <xdr:colOff>101600</xdr:colOff>
      <xdr:row>107</xdr:row>
      <xdr:rowOff>139878</xdr:rowOff>
    </xdr:to>
    <xdr:sp macro="" textlink="">
      <xdr:nvSpPr>
        <xdr:cNvPr id="836" name="楕円 835">
          <a:extLst>
            <a:ext uri="{FF2B5EF4-FFF2-40B4-BE49-F238E27FC236}">
              <a16:creationId xmlns:a16="http://schemas.microsoft.com/office/drawing/2014/main" id="{92717220-A8B8-49BD-B279-5AAF0417D1E0}"/>
            </a:ext>
          </a:extLst>
        </xdr:cNvPr>
        <xdr:cNvSpPr/>
      </xdr:nvSpPr>
      <xdr:spPr>
        <a:xfrm>
          <a:off x="18345150" y="18383428"/>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85649</xdr:rowOff>
    </xdr:from>
    <xdr:to>
      <xdr:col>111</xdr:col>
      <xdr:colOff>177800</xdr:colOff>
      <xdr:row>107</xdr:row>
      <xdr:rowOff>89078</xdr:rowOff>
    </xdr:to>
    <xdr:cxnSp macro="">
      <xdr:nvCxnSpPr>
        <xdr:cNvPr id="837" name="直線コネクタ 836">
          <a:extLst>
            <a:ext uri="{FF2B5EF4-FFF2-40B4-BE49-F238E27FC236}">
              <a16:creationId xmlns:a16="http://schemas.microsoft.com/office/drawing/2014/main" id="{00FA746B-8834-42F1-A57E-21E1CAEBC60D}"/>
            </a:ext>
          </a:extLst>
        </xdr:cNvPr>
        <xdr:cNvCxnSpPr/>
      </xdr:nvCxnSpPr>
      <xdr:spPr>
        <a:xfrm flipV="1">
          <a:off x="18399760" y="18432704"/>
          <a:ext cx="80518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43078</xdr:rowOff>
    </xdr:from>
    <xdr:to>
      <xdr:col>102</xdr:col>
      <xdr:colOff>165100</xdr:colOff>
      <xdr:row>107</xdr:row>
      <xdr:rowOff>144678</xdr:rowOff>
    </xdr:to>
    <xdr:sp macro="" textlink="">
      <xdr:nvSpPr>
        <xdr:cNvPr id="838" name="楕円 837">
          <a:extLst>
            <a:ext uri="{FF2B5EF4-FFF2-40B4-BE49-F238E27FC236}">
              <a16:creationId xmlns:a16="http://schemas.microsoft.com/office/drawing/2014/main" id="{99A4AEA4-9D43-4BAD-BB4D-C8305E57A846}"/>
            </a:ext>
          </a:extLst>
        </xdr:cNvPr>
        <xdr:cNvSpPr/>
      </xdr:nvSpPr>
      <xdr:spPr>
        <a:xfrm>
          <a:off x="17547590" y="18390133"/>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89078</xdr:rowOff>
    </xdr:from>
    <xdr:to>
      <xdr:col>107</xdr:col>
      <xdr:colOff>50800</xdr:colOff>
      <xdr:row>107</xdr:row>
      <xdr:rowOff>93878</xdr:rowOff>
    </xdr:to>
    <xdr:cxnSp macro="">
      <xdr:nvCxnSpPr>
        <xdr:cNvPr id="839" name="直線コネクタ 838">
          <a:extLst>
            <a:ext uri="{FF2B5EF4-FFF2-40B4-BE49-F238E27FC236}">
              <a16:creationId xmlns:a16="http://schemas.microsoft.com/office/drawing/2014/main" id="{8E397063-73BC-4BBB-AEAF-1A2B03FB3489}"/>
            </a:ext>
          </a:extLst>
        </xdr:cNvPr>
        <xdr:cNvCxnSpPr/>
      </xdr:nvCxnSpPr>
      <xdr:spPr>
        <a:xfrm flipV="1">
          <a:off x="17602200" y="18438038"/>
          <a:ext cx="797560" cy="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48718</xdr:rowOff>
    </xdr:from>
    <xdr:to>
      <xdr:col>98</xdr:col>
      <xdr:colOff>38100</xdr:colOff>
      <xdr:row>107</xdr:row>
      <xdr:rowOff>150318</xdr:rowOff>
    </xdr:to>
    <xdr:sp macro="" textlink="">
      <xdr:nvSpPr>
        <xdr:cNvPr id="840" name="楕円 839">
          <a:extLst>
            <a:ext uri="{FF2B5EF4-FFF2-40B4-BE49-F238E27FC236}">
              <a16:creationId xmlns:a16="http://schemas.microsoft.com/office/drawing/2014/main" id="{3C01AECB-26B9-4E39-BE4B-D4AAA2C55BC9}"/>
            </a:ext>
          </a:extLst>
        </xdr:cNvPr>
        <xdr:cNvSpPr/>
      </xdr:nvSpPr>
      <xdr:spPr>
        <a:xfrm>
          <a:off x="16761460" y="18395773"/>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93878</xdr:rowOff>
    </xdr:from>
    <xdr:to>
      <xdr:col>102</xdr:col>
      <xdr:colOff>114300</xdr:colOff>
      <xdr:row>107</xdr:row>
      <xdr:rowOff>99518</xdr:rowOff>
    </xdr:to>
    <xdr:cxnSp macro="">
      <xdr:nvCxnSpPr>
        <xdr:cNvPr id="841" name="直線コネクタ 840">
          <a:extLst>
            <a:ext uri="{FF2B5EF4-FFF2-40B4-BE49-F238E27FC236}">
              <a16:creationId xmlns:a16="http://schemas.microsoft.com/office/drawing/2014/main" id="{9C73FD4E-8953-474A-9A5C-99D013DD3D3A}"/>
            </a:ext>
          </a:extLst>
        </xdr:cNvPr>
        <xdr:cNvCxnSpPr/>
      </xdr:nvCxnSpPr>
      <xdr:spPr>
        <a:xfrm flipV="1">
          <a:off x="16804640" y="18442838"/>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121327</xdr:rowOff>
    </xdr:from>
    <xdr:ext cx="469744" cy="259045"/>
    <xdr:sp macro="" textlink="">
      <xdr:nvSpPr>
        <xdr:cNvPr id="842" name="n_1aveValue【公民館】&#10;一人当たり面積">
          <a:extLst>
            <a:ext uri="{FF2B5EF4-FFF2-40B4-BE49-F238E27FC236}">
              <a16:creationId xmlns:a16="http://schemas.microsoft.com/office/drawing/2014/main" id="{7C834212-6E42-4549-9AD9-2F8E090A2C28}"/>
            </a:ext>
          </a:extLst>
        </xdr:cNvPr>
        <xdr:cNvSpPr txBox="1"/>
      </xdr:nvSpPr>
      <xdr:spPr>
        <a:xfrm>
          <a:off x="18982132" y="18639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120108</xdr:rowOff>
    </xdr:from>
    <xdr:ext cx="469744" cy="259045"/>
    <xdr:sp macro="" textlink="">
      <xdr:nvSpPr>
        <xdr:cNvPr id="843" name="n_2aveValue【公民館】&#10;一人当たり面積">
          <a:extLst>
            <a:ext uri="{FF2B5EF4-FFF2-40B4-BE49-F238E27FC236}">
              <a16:creationId xmlns:a16="http://schemas.microsoft.com/office/drawing/2014/main" id="{96785B14-836D-465A-8FB3-44D798BEF8C4}"/>
            </a:ext>
          </a:extLst>
        </xdr:cNvPr>
        <xdr:cNvSpPr txBox="1"/>
      </xdr:nvSpPr>
      <xdr:spPr>
        <a:xfrm>
          <a:off x="18182032" y="18638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119727</xdr:rowOff>
    </xdr:from>
    <xdr:ext cx="469744" cy="259045"/>
    <xdr:sp macro="" textlink="">
      <xdr:nvSpPr>
        <xdr:cNvPr id="844" name="n_3aveValue【公民館】&#10;一人当たり面積">
          <a:extLst>
            <a:ext uri="{FF2B5EF4-FFF2-40B4-BE49-F238E27FC236}">
              <a16:creationId xmlns:a16="http://schemas.microsoft.com/office/drawing/2014/main" id="{68F9FA5E-E655-448B-B4A0-5E7DBA4D9A05}"/>
            </a:ext>
          </a:extLst>
        </xdr:cNvPr>
        <xdr:cNvSpPr txBox="1"/>
      </xdr:nvSpPr>
      <xdr:spPr>
        <a:xfrm>
          <a:off x="17384472" y="18638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114546</xdr:rowOff>
    </xdr:from>
    <xdr:ext cx="469744" cy="259045"/>
    <xdr:sp macro="" textlink="">
      <xdr:nvSpPr>
        <xdr:cNvPr id="845" name="n_4aveValue【公民館】&#10;一人当たり面積">
          <a:extLst>
            <a:ext uri="{FF2B5EF4-FFF2-40B4-BE49-F238E27FC236}">
              <a16:creationId xmlns:a16="http://schemas.microsoft.com/office/drawing/2014/main" id="{283171F3-C1AE-4157-BFB9-C15C16848913}"/>
            </a:ext>
          </a:extLst>
        </xdr:cNvPr>
        <xdr:cNvSpPr txBox="1"/>
      </xdr:nvSpPr>
      <xdr:spPr>
        <a:xfrm>
          <a:off x="16588817" y="18631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152976</xdr:rowOff>
    </xdr:from>
    <xdr:ext cx="469744" cy="259045"/>
    <xdr:sp macro="" textlink="">
      <xdr:nvSpPr>
        <xdr:cNvPr id="846" name="n_1mainValue【公民館】&#10;一人当たり面積">
          <a:extLst>
            <a:ext uri="{FF2B5EF4-FFF2-40B4-BE49-F238E27FC236}">
              <a16:creationId xmlns:a16="http://schemas.microsoft.com/office/drawing/2014/main" id="{7EAA6934-0DEE-4627-8F56-7DC0E25A2296}"/>
            </a:ext>
          </a:extLst>
        </xdr:cNvPr>
        <xdr:cNvSpPr txBox="1"/>
      </xdr:nvSpPr>
      <xdr:spPr>
        <a:xfrm>
          <a:off x="18982132" y="18155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156405</xdr:rowOff>
    </xdr:from>
    <xdr:ext cx="469744" cy="259045"/>
    <xdr:sp macro="" textlink="">
      <xdr:nvSpPr>
        <xdr:cNvPr id="847" name="n_2mainValue【公民館】&#10;一人当たり面積">
          <a:extLst>
            <a:ext uri="{FF2B5EF4-FFF2-40B4-BE49-F238E27FC236}">
              <a16:creationId xmlns:a16="http://schemas.microsoft.com/office/drawing/2014/main" id="{FC724E5B-5BAE-4FF3-B8AF-F519ACC3DCB1}"/>
            </a:ext>
          </a:extLst>
        </xdr:cNvPr>
        <xdr:cNvSpPr txBox="1"/>
      </xdr:nvSpPr>
      <xdr:spPr>
        <a:xfrm>
          <a:off x="18182032" y="18160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161205</xdr:rowOff>
    </xdr:from>
    <xdr:ext cx="469744" cy="259045"/>
    <xdr:sp macro="" textlink="">
      <xdr:nvSpPr>
        <xdr:cNvPr id="848" name="n_3mainValue【公民館】&#10;一人当たり面積">
          <a:extLst>
            <a:ext uri="{FF2B5EF4-FFF2-40B4-BE49-F238E27FC236}">
              <a16:creationId xmlns:a16="http://schemas.microsoft.com/office/drawing/2014/main" id="{ECA91D8D-D1CF-494C-AA47-66257AA9B4B1}"/>
            </a:ext>
          </a:extLst>
        </xdr:cNvPr>
        <xdr:cNvSpPr txBox="1"/>
      </xdr:nvSpPr>
      <xdr:spPr>
        <a:xfrm>
          <a:off x="17384472" y="18165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166845</xdr:rowOff>
    </xdr:from>
    <xdr:ext cx="469744" cy="259045"/>
    <xdr:sp macro="" textlink="">
      <xdr:nvSpPr>
        <xdr:cNvPr id="849" name="n_4mainValue【公民館】&#10;一人当たり面積">
          <a:extLst>
            <a:ext uri="{FF2B5EF4-FFF2-40B4-BE49-F238E27FC236}">
              <a16:creationId xmlns:a16="http://schemas.microsoft.com/office/drawing/2014/main" id="{36E8256A-5C36-4949-AB4D-D866FE099CBF}"/>
            </a:ext>
          </a:extLst>
        </xdr:cNvPr>
        <xdr:cNvSpPr txBox="1"/>
      </xdr:nvSpPr>
      <xdr:spPr>
        <a:xfrm>
          <a:off x="16588817" y="18172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0" name="正方形/長方形 849">
          <a:extLst>
            <a:ext uri="{FF2B5EF4-FFF2-40B4-BE49-F238E27FC236}">
              <a16:creationId xmlns:a16="http://schemas.microsoft.com/office/drawing/2014/main" id="{AB88BDCC-5068-4B5C-829A-BCC5A95818B8}"/>
            </a:ext>
          </a:extLst>
        </xdr:cNvPr>
        <xdr:cNvSpPr/>
      </xdr:nvSpPr>
      <xdr:spPr>
        <a:xfrm>
          <a:off x="685800" y="19427190"/>
          <a:ext cx="20040600" cy="1908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1" name="正方形/長方形 850">
          <a:extLst>
            <a:ext uri="{FF2B5EF4-FFF2-40B4-BE49-F238E27FC236}">
              <a16:creationId xmlns:a16="http://schemas.microsoft.com/office/drawing/2014/main" id="{A9BC263D-D7FF-4BA2-A3C7-8D5F4AA10C10}"/>
            </a:ext>
          </a:extLst>
        </xdr:cNvPr>
        <xdr:cNvSpPr/>
      </xdr:nvSpPr>
      <xdr:spPr>
        <a:xfrm>
          <a:off x="685800" y="19496405"/>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2" name="テキスト ボックス 851">
          <a:extLst>
            <a:ext uri="{FF2B5EF4-FFF2-40B4-BE49-F238E27FC236}">
              <a16:creationId xmlns:a16="http://schemas.microsoft.com/office/drawing/2014/main" id="{48F6739E-8D95-4E62-BB10-92D78D1F39D7}"/>
            </a:ext>
          </a:extLst>
        </xdr:cNvPr>
        <xdr:cNvSpPr txBox="1"/>
      </xdr:nvSpPr>
      <xdr:spPr>
        <a:xfrm>
          <a:off x="762000" y="19746595"/>
          <a:ext cx="1987169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類似団体と比較したとき、平成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建設した児童館と令和３年度に建設した認定こども園は、有形固定資産減価償却費が低くなっている。対して、学校施設の有形固定資産減価償却費の高さが目立っているが、今後の児童生徒数の変化等も考慮しつつ、建替え等の検討を行っていく必要がある。また、公営住宅については、有形固定資産減価償却率が高い傾向にあり、近年建設の予定もあるが、一人当たりの面積は類似団体平均を大きく上回っているため、長期的な視点で維持管理等を見据えた建設を進める必要が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E14E0C7A-9842-4B26-A3E4-550FADF34E4D}"/>
            </a:ext>
          </a:extLst>
        </xdr:cNvPr>
        <xdr:cNvSpPr/>
      </xdr:nvSpPr>
      <xdr:spPr>
        <a:xfrm>
          <a:off x="574040" y="130810"/>
          <a:ext cx="11427460" cy="631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36230101-44EA-4988-B667-C4669EC8E34C}"/>
            </a:ext>
          </a:extLst>
        </xdr:cNvPr>
        <xdr:cNvSpPr/>
      </xdr:nvSpPr>
      <xdr:spPr>
        <a:xfrm>
          <a:off x="17145000" y="186690"/>
          <a:ext cx="3581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E89A0496-A0CE-4BF8-BA3D-7A1C0188A41B}"/>
            </a:ext>
          </a:extLst>
        </xdr:cNvPr>
        <xdr:cNvSpPr/>
      </xdr:nvSpPr>
      <xdr:spPr>
        <a:xfrm>
          <a:off x="17160240" y="217805"/>
          <a:ext cx="354457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55C73BB1-9D11-4D10-BF5E-8EA67C79A4F6}"/>
            </a:ext>
          </a:extLst>
        </xdr:cNvPr>
        <xdr:cNvSpPr/>
      </xdr:nvSpPr>
      <xdr:spPr>
        <a:xfrm>
          <a:off x="17191355" y="239395"/>
          <a:ext cx="3474085" cy="4464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宮崎県西米良村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9063E867-FA63-4D51-9F87-6DAB7328B7F6}"/>
            </a:ext>
          </a:extLst>
        </xdr:cNvPr>
        <xdr:cNvSpPr/>
      </xdr:nvSpPr>
      <xdr:spPr>
        <a:xfrm>
          <a:off x="14632940" y="186690"/>
          <a:ext cx="23939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BC6BD8A1-9A4A-4A72-8994-0C98993D7210}"/>
            </a:ext>
          </a:extLst>
        </xdr:cNvPr>
        <xdr:cNvSpPr/>
      </xdr:nvSpPr>
      <xdr:spPr>
        <a:xfrm>
          <a:off x="14665960" y="217805"/>
          <a:ext cx="234569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7D59A00-5252-4AF3-BC1F-D2A746E577DC}"/>
            </a:ext>
          </a:extLst>
        </xdr:cNvPr>
        <xdr:cNvSpPr/>
      </xdr:nvSpPr>
      <xdr:spPr>
        <a:xfrm>
          <a:off x="14687550" y="239395"/>
          <a:ext cx="2294255" cy="4629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426B1BA1-4EC3-4EFB-934B-54F51591586F}"/>
            </a:ext>
          </a:extLst>
        </xdr:cNvPr>
        <xdr:cNvSpPr/>
      </xdr:nvSpPr>
      <xdr:spPr>
        <a:xfrm>
          <a:off x="685800" y="887095"/>
          <a:ext cx="9086850" cy="177609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96D66D4A-B58A-4A93-AB21-772E574DAB0D}"/>
            </a:ext>
          </a:extLst>
        </xdr:cNvPr>
        <xdr:cNvSpPr/>
      </xdr:nvSpPr>
      <xdr:spPr>
        <a:xfrm>
          <a:off x="816610" y="916940"/>
          <a:ext cx="124079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7AD5F9FC-0ACA-434C-94D7-7AB1590920D5}"/>
            </a:ext>
          </a:extLst>
        </xdr:cNvPr>
        <xdr:cNvSpPr/>
      </xdr:nvSpPr>
      <xdr:spPr>
        <a:xfrm>
          <a:off x="2016760" y="916940"/>
          <a:ext cx="120015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1,073
1,072
271.51
2,955,794
2,560,348
196,357
1,392,980
2,111,639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A9C1280B-C6F4-43BE-AD7D-D9E8577CCEF1}"/>
            </a:ext>
          </a:extLst>
        </xdr:cNvPr>
        <xdr:cNvSpPr/>
      </xdr:nvSpPr>
      <xdr:spPr>
        <a:xfrm>
          <a:off x="3216910" y="916940"/>
          <a:ext cx="1371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83FFFB28-AABA-4887-A956-53EC6515E9AB}"/>
            </a:ext>
          </a:extLst>
        </xdr:cNvPr>
        <xdr:cNvSpPr/>
      </xdr:nvSpPr>
      <xdr:spPr>
        <a:xfrm>
          <a:off x="4588510" y="941705"/>
          <a:ext cx="181483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62AB52C1-27A4-4578-B1C6-2DE23495E9BC}"/>
            </a:ext>
          </a:extLst>
        </xdr:cNvPr>
        <xdr:cNvSpPr/>
      </xdr:nvSpPr>
      <xdr:spPr>
        <a:xfrm>
          <a:off x="6403340" y="941705"/>
          <a:ext cx="114046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1CFA3DC4-A6F1-43C3-9453-28324445BCCB}"/>
            </a:ext>
          </a:extLst>
        </xdr:cNvPr>
        <xdr:cNvSpPr/>
      </xdr:nvSpPr>
      <xdr:spPr>
        <a:xfrm>
          <a:off x="7603490" y="948690"/>
          <a:ext cx="585470" cy="9455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2BFE7B3A-754D-44B9-A687-C51BCFD7BFDA}"/>
            </a:ext>
          </a:extLst>
        </xdr:cNvPr>
        <xdr:cNvSpPr/>
      </xdr:nvSpPr>
      <xdr:spPr>
        <a:xfrm>
          <a:off x="4588510" y="1714500"/>
          <a:ext cx="181483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94955A-9058-480E-801A-55F2EAFC86FC}"/>
            </a:ext>
          </a:extLst>
        </xdr:cNvPr>
        <xdr:cNvSpPr/>
      </xdr:nvSpPr>
      <xdr:spPr>
        <a:xfrm>
          <a:off x="6474460" y="1714500"/>
          <a:ext cx="308610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4758EAD6-848F-400F-B02D-2BFA4D93E35A}"/>
            </a:ext>
          </a:extLst>
        </xdr:cNvPr>
        <xdr:cNvSpPr/>
      </xdr:nvSpPr>
      <xdr:spPr>
        <a:xfrm>
          <a:off x="9965690" y="887095"/>
          <a:ext cx="1371600" cy="126809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6593D40D-6828-4C81-B1AA-3A65FBDE477C}"/>
            </a:ext>
          </a:extLst>
        </xdr:cNvPr>
        <xdr:cNvSpPr/>
      </xdr:nvSpPr>
      <xdr:spPr>
        <a:xfrm>
          <a:off x="10206990" y="948690"/>
          <a:ext cx="1200150"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7C95EDFC-6BB1-47A7-8865-F8867EA85D8C}"/>
            </a:ext>
          </a:extLst>
        </xdr:cNvPr>
        <xdr:cNvSpPr/>
      </xdr:nvSpPr>
      <xdr:spPr>
        <a:xfrm>
          <a:off x="10206990" y="1215390"/>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4839BFD2-8CB9-41E0-BD0C-08ABA4B3CC1E}"/>
            </a:ext>
          </a:extLst>
        </xdr:cNvPr>
        <xdr:cNvSpPr/>
      </xdr:nvSpPr>
      <xdr:spPr>
        <a:xfrm>
          <a:off x="10206990" y="1551305"/>
          <a:ext cx="1310005"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163C750A-4BE2-4775-97BB-3565B27F9009}"/>
            </a:ext>
          </a:extLst>
        </xdr:cNvPr>
        <xdr:cNvCxnSpPr/>
      </xdr:nvCxnSpPr>
      <xdr:spPr>
        <a:xfrm flipH="1">
          <a:off x="10050145" y="1045210"/>
          <a:ext cx="19621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D9EE65D2-9641-4D9C-87F2-E214CA4EAA8A}"/>
            </a:ext>
          </a:extLst>
        </xdr:cNvPr>
        <xdr:cNvSpPr/>
      </xdr:nvSpPr>
      <xdr:spPr>
        <a:xfrm>
          <a:off x="10107930" y="986790"/>
          <a:ext cx="8064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6CC3633B-AF4B-4094-9FCA-C9796589D377}"/>
            </a:ext>
          </a:extLst>
        </xdr:cNvPr>
        <xdr:cNvSpPr/>
      </xdr:nvSpPr>
      <xdr:spPr>
        <a:xfrm>
          <a:off x="10107930" y="1253490"/>
          <a:ext cx="80645"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9176670F-CFB5-4D4D-B4D7-CD02B656BD49}"/>
            </a:ext>
          </a:extLst>
        </xdr:cNvPr>
        <xdr:cNvCxnSpPr/>
      </xdr:nvCxnSpPr>
      <xdr:spPr>
        <a:xfrm>
          <a:off x="10135235" y="152400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E15C7312-DB31-4264-8A9A-08C1DE859C90}"/>
            </a:ext>
          </a:extLst>
        </xdr:cNvPr>
        <xdr:cNvCxnSpPr/>
      </xdr:nvCxnSpPr>
      <xdr:spPr>
        <a:xfrm>
          <a:off x="10074910" y="152400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EFE31BAF-639D-458C-88C4-7F457212F214}"/>
            </a:ext>
          </a:extLst>
        </xdr:cNvPr>
        <xdr:cNvCxnSpPr/>
      </xdr:nvCxnSpPr>
      <xdr:spPr>
        <a:xfrm flipV="1">
          <a:off x="10135235" y="176403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5F77B6E6-DA18-46FE-84A9-515FDE86E4E1}"/>
            </a:ext>
          </a:extLst>
        </xdr:cNvPr>
        <xdr:cNvCxnSpPr/>
      </xdr:nvCxnSpPr>
      <xdr:spPr>
        <a:xfrm>
          <a:off x="10074910" y="190119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2EDE657A-DCEF-44F4-A6BD-74A6BF71A3BB}"/>
            </a:ext>
          </a:extLst>
        </xdr:cNvPr>
        <xdr:cNvSpPr txBox="1"/>
      </xdr:nvSpPr>
      <xdr:spPr>
        <a:xfrm>
          <a:off x="645160" y="279781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71D93D44-0A17-4B5E-A940-D157EAB7267B}"/>
            </a:ext>
          </a:extLst>
        </xdr:cNvPr>
        <xdr:cNvSpPr txBox="1"/>
      </xdr:nvSpPr>
      <xdr:spPr>
        <a:xfrm>
          <a:off x="645160" y="310769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64397483-4E3C-44D8-BB4E-6EB90686A058}"/>
            </a:ext>
          </a:extLst>
        </xdr:cNvPr>
        <xdr:cNvSpPr txBox="1"/>
      </xdr:nvSpPr>
      <xdr:spPr>
        <a:xfrm>
          <a:off x="64516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4906EBDA-D3D0-484E-AE72-356B90DA9E6C}"/>
            </a:ext>
          </a:extLst>
        </xdr:cNvPr>
        <xdr:cNvSpPr txBox="1"/>
      </xdr:nvSpPr>
      <xdr:spPr>
        <a:xfrm>
          <a:off x="645160" y="374459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E9AB67A9-B69F-4A07-AB85-C30CBD4B9AA0}"/>
            </a:ext>
          </a:extLst>
        </xdr:cNvPr>
        <xdr:cNvSpPr/>
      </xdr:nvSpPr>
      <xdr:spPr>
        <a:xfrm>
          <a:off x="685800" y="419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6A1CA7E9-5B45-4EF5-9DE4-0BC5065F2266}"/>
            </a:ext>
          </a:extLst>
        </xdr:cNvPr>
        <xdr:cNvSpPr/>
      </xdr:nvSpPr>
      <xdr:spPr>
        <a:xfrm>
          <a:off x="8166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6E403377-E82F-475B-B4B3-EBA3A604BBEA}"/>
            </a:ext>
          </a:extLst>
        </xdr:cNvPr>
        <xdr:cNvSpPr/>
      </xdr:nvSpPr>
      <xdr:spPr>
        <a:xfrm>
          <a:off x="8166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66B66F3-4863-40B9-A7D9-B9E44BB8AACC}"/>
            </a:ext>
          </a:extLst>
        </xdr:cNvPr>
        <xdr:cNvSpPr/>
      </xdr:nvSpPr>
      <xdr:spPr>
        <a:xfrm>
          <a:off x="17145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347F7A65-FE2E-410C-8603-669B35EB15D9}"/>
            </a:ext>
          </a:extLst>
        </xdr:cNvPr>
        <xdr:cNvSpPr/>
      </xdr:nvSpPr>
      <xdr:spPr>
        <a:xfrm>
          <a:off x="17145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25BA5726-BE45-4A7A-BCDA-23057D8829EF}"/>
            </a:ext>
          </a:extLst>
        </xdr:cNvPr>
        <xdr:cNvSpPr/>
      </xdr:nvSpPr>
      <xdr:spPr>
        <a:xfrm>
          <a:off x="27432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291C5AF0-5BC6-4A85-A38D-AB7683B0C783}"/>
            </a:ext>
          </a:extLst>
        </xdr:cNvPr>
        <xdr:cNvSpPr/>
      </xdr:nvSpPr>
      <xdr:spPr>
        <a:xfrm>
          <a:off x="27432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9FE283D8-4AB2-4B52-AEE7-B7FD6B0ED5B3}"/>
            </a:ext>
          </a:extLst>
        </xdr:cNvPr>
        <xdr:cNvSpPr/>
      </xdr:nvSpPr>
      <xdr:spPr>
        <a:xfrm>
          <a:off x="685800" y="5330190"/>
          <a:ext cx="4267200" cy="2289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123A953D-7D86-4046-8E55-D5FF38198DCD}"/>
            </a:ext>
          </a:extLst>
        </xdr:cNvPr>
        <xdr:cNvSpPr/>
      </xdr:nvSpPr>
      <xdr:spPr>
        <a:xfrm>
          <a:off x="5960110" y="419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11DE9DA4-DEC8-43CC-8437-D4F4B7A1790B}"/>
            </a:ext>
          </a:extLst>
        </xdr:cNvPr>
        <xdr:cNvSpPr/>
      </xdr:nvSpPr>
      <xdr:spPr>
        <a:xfrm>
          <a:off x="60604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1880C868-1EAB-492D-B3FF-2BA715A405BF}"/>
            </a:ext>
          </a:extLst>
        </xdr:cNvPr>
        <xdr:cNvSpPr/>
      </xdr:nvSpPr>
      <xdr:spPr>
        <a:xfrm>
          <a:off x="60604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20D910BB-6EC6-411E-BEDF-97E56615752C}"/>
            </a:ext>
          </a:extLst>
        </xdr:cNvPr>
        <xdr:cNvSpPr/>
      </xdr:nvSpPr>
      <xdr:spPr>
        <a:xfrm>
          <a:off x="69888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232021DE-2227-4B79-AFC6-F2DAEEF5E0B2}"/>
            </a:ext>
          </a:extLst>
        </xdr:cNvPr>
        <xdr:cNvSpPr/>
      </xdr:nvSpPr>
      <xdr:spPr>
        <a:xfrm>
          <a:off x="69888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39E479DA-8328-4A3B-AF48-7B28574F26B4}"/>
            </a:ext>
          </a:extLst>
        </xdr:cNvPr>
        <xdr:cNvSpPr/>
      </xdr:nvSpPr>
      <xdr:spPr>
        <a:xfrm>
          <a:off x="80175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3059B839-D98E-43F5-B3E9-E47AE464A81E}"/>
            </a:ext>
          </a:extLst>
        </xdr:cNvPr>
        <xdr:cNvSpPr/>
      </xdr:nvSpPr>
      <xdr:spPr>
        <a:xfrm>
          <a:off x="80175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F29876A8-CA2A-4414-AF34-301D9F1AD928}"/>
            </a:ext>
          </a:extLst>
        </xdr:cNvPr>
        <xdr:cNvSpPr/>
      </xdr:nvSpPr>
      <xdr:spPr>
        <a:xfrm>
          <a:off x="5960110" y="5330190"/>
          <a:ext cx="4248150" cy="2289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8A187466-0C5C-4896-88C2-AC35F600B6D7}"/>
            </a:ext>
          </a:extLst>
        </xdr:cNvPr>
        <xdr:cNvSpPr/>
      </xdr:nvSpPr>
      <xdr:spPr>
        <a:xfrm>
          <a:off x="685800" y="800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9A71ED49-CE03-4224-BE9B-CED439F85392}"/>
            </a:ext>
          </a:extLst>
        </xdr:cNvPr>
        <xdr:cNvSpPr/>
      </xdr:nvSpPr>
      <xdr:spPr>
        <a:xfrm>
          <a:off x="8166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206EFC65-00F1-4762-8A57-234591B027A7}"/>
            </a:ext>
          </a:extLst>
        </xdr:cNvPr>
        <xdr:cNvSpPr/>
      </xdr:nvSpPr>
      <xdr:spPr>
        <a:xfrm>
          <a:off x="8166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BBDBEEBE-75F7-4B5C-9F44-AFC386D2C2C4}"/>
            </a:ext>
          </a:extLst>
        </xdr:cNvPr>
        <xdr:cNvSpPr/>
      </xdr:nvSpPr>
      <xdr:spPr>
        <a:xfrm>
          <a:off x="17145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F9AAA966-7CBB-4FF7-B394-27AEDE8A052C}"/>
            </a:ext>
          </a:extLst>
        </xdr:cNvPr>
        <xdr:cNvSpPr/>
      </xdr:nvSpPr>
      <xdr:spPr>
        <a:xfrm>
          <a:off x="17145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F930264B-45BA-4E2F-A6A2-F2315F14875B}"/>
            </a:ext>
          </a:extLst>
        </xdr:cNvPr>
        <xdr:cNvSpPr/>
      </xdr:nvSpPr>
      <xdr:spPr>
        <a:xfrm>
          <a:off x="27432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F916F288-1F31-4F6E-B34E-C3BA2D31ED39}"/>
            </a:ext>
          </a:extLst>
        </xdr:cNvPr>
        <xdr:cNvSpPr/>
      </xdr:nvSpPr>
      <xdr:spPr>
        <a:xfrm>
          <a:off x="27432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B4AD93F4-9004-4EC1-8905-08E37100DB1C}"/>
            </a:ext>
          </a:extLst>
        </xdr:cNvPr>
        <xdr:cNvSpPr/>
      </xdr:nvSpPr>
      <xdr:spPr>
        <a:xfrm>
          <a:off x="685800" y="914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33C4C2FE-1DD0-4AEC-BA05-135BB94EB7C7}"/>
            </a:ext>
          </a:extLst>
        </xdr:cNvPr>
        <xdr:cNvSpPr txBox="1"/>
      </xdr:nvSpPr>
      <xdr:spPr>
        <a:xfrm>
          <a:off x="66675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FCDA139C-A52C-41E9-A0F4-CDBCC78BE8DD}"/>
            </a:ext>
          </a:extLst>
        </xdr:cNvPr>
        <xdr:cNvCxnSpPr/>
      </xdr:nvCxnSpPr>
      <xdr:spPr>
        <a:xfrm>
          <a:off x="68580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D13E4286-252C-4FD6-BC97-87F5493DC2F4}"/>
            </a:ext>
          </a:extLst>
        </xdr:cNvPr>
        <xdr:cNvSpPr txBox="1"/>
      </xdr:nvSpPr>
      <xdr:spPr>
        <a:xfrm>
          <a:off x="273866"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a:extLst>
            <a:ext uri="{FF2B5EF4-FFF2-40B4-BE49-F238E27FC236}">
              <a16:creationId xmlns:a16="http://schemas.microsoft.com/office/drawing/2014/main" id="{A8E542B8-417B-4937-A9DC-BCEF3D75F532}"/>
            </a:ext>
          </a:extLst>
        </xdr:cNvPr>
        <xdr:cNvCxnSpPr/>
      </xdr:nvCxnSpPr>
      <xdr:spPr>
        <a:xfrm>
          <a:off x="685800" y="1104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a:extLst>
            <a:ext uri="{FF2B5EF4-FFF2-40B4-BE49-F238E27FC236}">
              <a16:creationId xmlns:a16="http://schemas.microsoft.com/office/drawing/2014/main" id="{679FF424-C827-43F7-80B4-E13EAC5FB9BB}"/>
            </a:ext>
          </a:extLst>
        </xdr:cNvPr>
        <xdr:cNvSpPr txBox="1"/>
      </xdr:nvSpPr>
      <xdr:spPr>
        <a:xfrm>
          <a:off x="273866" y="1090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a:extLst>
            <a:ext uri="{FF2B5EF4-FFF2-40B4-BE49-F238E27FC236}">
              <a16:creationId xmlns:a16="http://schemas.microsoft.com/office/drawing/2014/main" id="{BAAE5842-30A0-4B73-A1F5-6A189D841509}"/>
            </a:ext>
          </a:extLst>
        </xdr:cNvPr>
        <xdr:cNvCxnSpPr/>
      </xdr:nvCxnSpPr>
      <xdr:spPr>
        <a:xfrm>
          <a:off x="685800" y="1066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a:extLst>
            <a:ext uri="{FF2B5EF4-FFF2-40B4-BE49-F238E27FC236}">
              <a16:creationId xmlns:a16="http://schemas.microsoft.com/office/drawing/2014/main" id="{8103CABC-33A4-4F14-91B9-5762483BDEF0}"/>
            </a:ext>
          </a:extLst>
        </xdr:cNvPr>
        <xdr:cNvSpPr txBox="1"/>
      </xdr:nvSpPr>
      <xdr:spPr>
        <a:xfrm>
          <a:off x="343701" y="1052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a:extLst>
            <a:ext uri="{FF2B5EF4-FFF2-40B4-BE49-F238E27FC236}">
              <a16:creationId xmlns:a16="http://schemas.microsoft.com/office/drawing/2014/main" id="{7EB6458E-55B8-4547-92BD-D2BAB31DB34E}"/>
            </a:ext>
          </a:extLst>
        </xdr:cNvPr>
        <xdr:cNvCxnSpPr/>
      </xdr:nvCxnSpPr>
      <xdr:spPr>
        <a:xfrm>
          <a:off x="685800" y="1028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a:extLst>
            <a:ext uri="{FF2B5EF4-FFF2-40B4-BE49-F238E27FC236}">
              <a16:creationId xmlns:a16="http://schemas.microsoft.com/office/drawing/2014/main" id="{554B7ED6-7D70-411A-9A23-B9BE79D2768D}"/>
            </a:ext>
          </a:extLst>
        </xdr:cNvPr>
        <xdr:cNvSpPr txBox="1"/>
      </xdr:nvSpPr>
      <xdr:spPr>
        <a:xfrm>
          <a:off x="343701" y="1014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a:extLst>
            <a:ext uri="{FF2B5EF4-FFF2-40B4-BE49-F238E27FC236}">
              <a16:creationId xmlns:a16="http://schemas.microsoft.com/office/drawing/2014/main" id="{5AA5B6FD-11C1-4061-ADFA-BC4035C564CF}"/>
            </a:ext>
          </a:extLst>
        </xdr:cNvPr>
        <xdr:cNvCxnSpPr/>
      </xdr:nvCxnSpPr>
      <xdr:spPr>
        <a:xfrm>
          <a:off x="685800" y="990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a:extLst>
            <a:ext uri="{FF2B5EF4-FFF2-40B4-BE49-F238E27FC236}">
              <a16:creationId xmlns:a16="http://schemas.microsoft.com/office/drawing/2014/main" id="{C27DAEC6-63B0-44C9-8B01-CAF980C73321}"/>
            </a:ext>
          </a:extLst>
        </xdr:cNvPr>
        <xdr:cNvSpPr txBox="1"/>
      </xdr:nvSpPr>
      <xdr:spPr>
        <a:xfrm>
          <a:off x="343701" y="9765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a:extLst>
            <a:ext uri="{FF2B5EF4-FFF2-40B4-BE49-F238E27FC236}">
              <a16:creationId xmlns:a16="http://schemas.microsoft.com/office/drawing/2014/main" id="{B0E81F78-DD4A-430D-AB66-A4AD98E33EE4}"/>
            </a:ext>
          </a:extLst>
        </xdr:cNvPr>
        <xdr:cNvCxnSpPr/>
      </xdr:nvCxnSpPr>
      <xdr:spPr>
        <a:xfrm>
          <a:off x="685800" y="952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a:extLst>
            <a:ext uri="{FF2B5EF4-FFF2-40B4-BE49-F238E27FC236}">
              <a16:creationId xmlns:a16="http://schemas.microsoft.com/office/drawing/2014/main" id="{6DBC5E95-55C1-48B8-8215-C8F6A04B1AA1}"/>
            </a:ext>
          </a:extLst>
        </xdr:cNvPr>
        <xdr:cNvSpPr txBox="1"/>
      </xdr:nvSpPr>
      <xdr:spPr>
        <a:xfrm>
          <a:off x="343701" y="938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a:extLst>
            <a:ext uri="{FF2B5EF4-FFF2-40B4-BE49-F238E27FC236}">
              <a16:creationId xmlns:a16="http://schemas.microsoft.com/office/drawing/2014/main" id="{893BBCA7-90B2-444E-995A-7934F4FA7792}"/>
            </a:ext>
          </a:extLst>
        </xdr:cNvPr>
        <xdr:cNvCxnSpPr/>
      </xdr:nvCxnSpPr>
      <xdr:spPr>
        <a:xfrm>
          <a:off x="68580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a:extLst>
            <a:ext uri="{FF2B5EF4-FFF2-40B4-BE49-F238E27FC236}">
              <a16:creationId xmlns:a16="http://schemas.microsoft.com/office/drawing/2014/main" id="{5D598D54-39E9-43BE-BFB6-26F2ED4D01D5}"/>
            </a:ext>
          </a:extLst>
        </xdr:cNvPr>
        <xdr:cNvSpPr txBox="1"/>
      </xdr:nvSpPr>
      <xdr:spPr>
        <a:xfrm>
          <a:off x="386866" y="900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a:extLst>
            <a:ext uri="{FF2B5EF4-FFF2-40B4-BE49-F238E27FC236}">
              <a16:creationId xmlns:a16="http://schemas.microsoft.com/office/drawing/2014/main" id="{071F7381-5365-42AB-8117-A507E0D5A132}"/>
            </a:ext>
          </a:extLst>
        </xdr:cNvPr>
        <xdr:cNvSpPr/>
      </xdr:nvSpPr>
      <xdr:spPr>
        <a:xfrm>
          <a:off x="685800" y="914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47625</xdr:rowOff>
    </xdr:from>
    <xdr:to>
      <xdr:col>24</xdr:col>
      <xdr:colOff>62865</xdr:colOff>
      <xdr:row>64</xdr:row>
      <xdr:rowOff>76200</xdr:rowOff>
    </xdr:to>
    <xdr:cxnSp macro="">
      <xdr:nvCxnSpPr>
        <xdr:cNvPr id="73" name="直線コネクタ 72">
          <a:extLst>
            <a:ext uri="{FF2B5EF4-FFF2-40B4-BE49-F238E27FC236}">
              <a16:creationId xmlns:a16="http://schemas.microsoft.com/office/drawing/2014/main" id="{7DC2ADC8-BFAD-46A8-8E0B-6655C8FDCF61}"/>
            </a:ext>
          </a:extLst>
        </xdr:cNvPr>
        <xdr:cNvCxnSpPr/>
      </xdr:nvCxnSpPr>
      <xdr:spPr>
        <a:xfrm flipV="1">
          <a:off x="4173855" y="9479280"/>
          <a:ext cx="0" cy="1569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74" name="【体育館・プール】&#10;有形固定資産減価償却率最小値テキスト">
          <a:extLst>
            <a:ext uri="{FF2B5EF4-FFF2-40B4-BE49-F238E27FC236}">
              <a16:creationId xmlns:a16="http://schemas.microsoft.com/office/drawing/2014/main" id="{7D907A36-F725-4D58-BA02-724BD31BB199}"/>
            </a:ext>
          </a:extLst>
        </xdr:cNvPr>
        <xdr:cNvSpPr txBox="1"/>
      </xdr:nvSpPr>
      <xdr:spPr>
        <a:xfrm>
          <a:off x="4212590" y="11054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a:extLst>
            <a:ext uri="{FF2B5EF4-FFF2-40B4-BE49-F238E27FC236}">
              <a16:creationId xmlns:a16="http://schemas.microsoft.com/office/drawing/2014/main" id="{DC56597A-0413-4767-B255-CB6FD68D2FB9}"/>
            </a:ext>
          </a:extLst>
        </xdr:cNvPr>
        <xdr:cNvCxnSpPr/>
      </xdr:nvCxnSpPr>
      <xdr:spPr>
        <a:xfrm>
          <a:off x="4112260" y="11049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165752</xdr:rowOff>
    </xdr:from>
    <xdr:ext cx="405111" cy="259045"/>
    <xdr:sp macro="" textlink="">
      <xdr:nvSpPr>
        <xdr:cNvPr id="76" name="【体育館・プール】&#10;有形固定資産減価償却率最大値テキスト">
          <a:extLst>
            <a:ext uri="{FF2B5EF4-FFF2-40B4-BE49-F238E27FC236}">
              <a16:creationId xmlns:a16="http://schemas.microsoft.com/office/drawing/2014/main" id="{BBC94BAA-7996-4CF3-9668-854F534C2F41}"/>
            </a:ext>
          </a:extLst>
        </xdr:cNvPr>
        <xdr:cNvSpPr txBox="1"/>
      </xdr:nvSpPr>
      <xdr:spPr>
        <a:xfrm>
          <a:off x="4212590" y="9256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47625</xdr:rowOff>
    </xdr:from>
    <xdr:to>
      <xdr:col>24</xdr:col>
      <xdr:colOff>152400</xdr:colOff>
      <xdr:row>55</xdr:row>
      <xdr:rowOff>47625</xdr:rowOff>
    </xdr:to>
    <xdr:cxnSp macro="">
      <xdr:nvCxnSpPr>
        <xdr:cNvPr id="77" name="直線コネクタ 76">
          <a:extLst>
            <a:ext uri="{FF2B5EF4-FFF2-40B4-BE49-F238E27FC236}">
              <a16:creationId xmlns:a16="http://schemas.microsoft.com/office/drawing/2014/main" id="{85A5AE42-0574-494D-AAB4-1C58D65F158C}"/>
            </a:ext>
          </a:extLst>
        </xdr:cNvPr>
        <xdr:cNvCxnSpPr/>
      </xdr:nvCxnSpPr>
      <xdr:spPr>
        <a:xfrm>
          <a:off x="4112260" y="94792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158767</xdr:rowOff>
    </xdr:from>
    <xdr:ext cx="405111" cy="259045"/>
    <xdr:sp macro="" textlink="">
      <xdr:nvSpPr>
        <xdr:cNvPr id="78" name="【体育館・プール】&#10;有形固定資産減価償却率平均値テキスト">
          <a:extLst>
            <a:ext uri="{FF2B5EF4-FFF2-40B4-BE49-F238E27FC236}">
              <a16:creationId xmlns:a16="http://schemas.microsoft.com/office/drawing/2014/main" id="{B889B202-B434-422C-AD83-DC535080FF2B}"/>
            </a:ext>
          </a:extLst>
        </xdr:cNvPr>
        <xdr:cNvSpPr txBox="1"/>
      </xdr:nvSpPr>
      <xdr:spPr>
        <a:xfrm>
          <a:off x="4212590" y="102762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135890</xdr:rowOff>
    </xdr:from>
    <xdr:to>
      <xdr:col>24</xdr:col>
      <xdr:colOff>114300</xdr:colOff>
      <xdr:row>61</xdr:row>
      <xdr:rowOff>66040</xdr:rowOff>
    </xdr:to>
    <xdr:sp macro="" textlink="">
      <xdr:nvSpPr>
        <xdr:cNvPr id="79" name="フローチャート: 判断 78">
          <a:extLst>
            <a:ext uri="{FF2B5EF4-FFF2-40B4-BE49-F238E27FC236}">
              <a16:creationId xmlns:a16="http://schemas.microsoft.com/office/drawing/2014/main" id="{D113E713-6AEB-4BE6-BDD2-968E5EF9F101}"/>
            </a:ext>
          </a:extLst>
        </xdr:cNvPr>
        <xdr:cNvSpPr/>
      </xdr:nvSpPr>
      <xdr:spPr>
        <a:xfrm>
          <a:off x="4131310" y="1041908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128270</xdr:rowOff>
    </xdr:from>
    <xdr:to>
      <xdr:col>20</xdr:col>
      <xdr:colOff>38100</xdr:colOff>
      <xdr:row>61</xdr:row>
      <xdr:rowOff>58420</xdr:rowOff>
    </xdr:to>
    <xdr:sp macro="" textlink="">
      <xdr:nvSpPr>
        <xdr:cNvPr id="80" name="フローチャート: 判断 79">
          <a:extLst>
            <a:ext uri="{FF2B5EF4-FFF2-40B4-BE49-F238E27FC236}">
              <a16:creationId xmlns:a16="http://schemas.microsoft.com/office/drawing/2014/main" id="{88F6A7D3-CD4B-4C06-8229-B671DAE20F80}"/>
            </a:ext>
          </a:extLst>
        </xdr:cNvPr>
        <xdr:cNvSpPr/>
      </xdr:nvSpPr>
      <xdr:spPr>
        <a:xfrm>
          <a:off x="3388360" y="10419080"/>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135890</xdr:rowOff>
    </xdr:from>
    <xdr:to>
      <xdr:col>15</xdr:col>
      <xdr:colOff>101600</xdr:colOff>
      <xdr:row>61</xdr:row>
      <xdr:rowOff>66040</xdr:rowOff>
    </xdr:to>
    <xdr:sp macro="" textlink="">
      <xdr:nvSpPr>
        <xdr:cNvPr id="81" name="フローチャート: 判断 80">
          <a:extLst>
            <a:ext uri="{FF2B5EF4-FFF2-40B4-BE49-F238E27FC236}">
              <a16:creationId xmlns:a16="http://schemas.microsoft.com/office/drawing/2014/main" id="{BB1FF8D3-77E4-4115-ACC3-860A430737E3}"/>
            </a:ext>
          </a:extLst>
        </xdr:cNvPr>
        <xdr:cNvSpPr/>
      </xdr:nvSpPr>
      <xdr:spPr>
        <a:xfrm>
          <a:off x="2571750" y="1041908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166370</xdr:rowOff>
    </xdr:from>
    <xdr:to>
      <xdr:col>10</xdr:col>
      <xdr:colOff>165100</xdr:colOff>
      <xdr:row>61</xdr:row>
      <xdr:rowOff>96520</xdr:rowOff>
    </xdr:to>
    <xdr:sp macro="" textlink="">
      <xdr:nvSpPr>
        <xdr:cNvPr id="82" name="フローチャート: 判断 81">
          <a:extLst>
            <a:ext uri="{FF2B5EF4-FFF2-40B4-BE49-F238E27FC236}">
              <a16:creationId xmlns:a16="http://schemas.microsoft.com/office/drawing/2014/main" id="{14D24B10-2593-4821-9B07-F6780B33723F}"/>
            </a:ext>
          </a:extLst>
        </xdr:cNvPr>
        <xdr:cNvSpPr/>
      </xdr:nvSpPr>
      <xdr:spPr>
        <a:xfrm>
          <a:off x="1774190" y="10457180"/>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118745</xdr:rowOff>
    </xdr:from>
    <xdr:to>
      <xdr:col>6</xdr:col>
      <xdr:colOff>38100</xdr:colOff>
      <xdr:row>61</xdr:row>
      <xdr:rowOff>48895</xdr:rowOff>
    </xdr:to>
    <xdr:sp macro="" textlink="">
      <xdr:nvSpPr>
        <xdr:cNvPr id="83" name="フローチャート: 判断 82">
          <a:extLst>
            <a:ext uri="{FF2B5EF4-FFF2-40B4-BE49-F238E27FC236}">
              <a16:creationId xmlns:a16="http://schemas.microsoft.com/office/drawing/2014/main" id="{7C7A1274-5A72-4BD8-A5B3-FBDAE3F1CAFF}"/>
            </a:ext>
          </a:extLst>
        </xdr:cNvPr>
        <xdr:cNvSpPr/>
      </xdr:nvSpPr>
      <xdr:spPr>
        <a:xfrm>
          <a:off x="988060" y="1040765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a:extLst>
            <a:ext uri="{FF2B5EF4-FFF2-40B4-BE49-F238E27FC236}">
              <a16:creationId xmlns:a16="http://schemas.microsoft.com/office/drawing/2014/main" id="{C10921E3-B325-4FC2-9096-E90693864AC9}"/>
            </a:ext>
          </a:extLst>
        </xdr:cNvPr>
        <xdr:cNvSpPr txBox="1"/>
      </xdr:nvSpPr>
      <xdr:spPr>
        <a:xfrm>
          <a:off x="400304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FCA9FD4D-A2B8-4FB6-A31C-3DE1E4DC67D6}"/>
            </a:ext>
          </a:extLst>
        </xdr:cNvPr>
        <xdr:cNvSpPr txBox="1"/>
      </xdr:nvSpPr>
      <xdr:spPr>
        <a:xfrm>
          <a:off x="32600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3C0252AB-9BA6-45DC-BABE-2F68326E2B2D}"/>
            </a:ext>
          </a:extLst>
        </xdr:cNvPr>
        <xdr:cNvSpPr txBox="1"/>
      </xdr:nvSpPr>
      <xdr:spPr>
        <a:xfrm>
          <a:off x="24549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96795086-E744-49A3-BAED-9FE2F696021F}"/>
            </a:ext>
          </a:extLst>
        </xdr:cNvPr>
        <xdr:cNvSpPr txBox="1"/>
      </xdr:nvSpPr>
      <xdr:spPr>
        <a:xfrm>
          <a:off x="1657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7C69A699-53C6-4496-8127-BD85E5B5555B}"/>
            </a:ext>
          </a:extLst>
        </xdr:cNvPr>
        <xdr:cNvSpPr txBox="1"/>
      </xdr:nvSpPr>
      <xdr:spPr>
        <a:xfrm>
          <a:off x="8597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64</xdr:row>
      <xdr:rowOff>10160</xdr:rowOff>
    </xdr:from>
    <xdr:to>
      <xdr:col>24</xdr:col>
      <xdr:colOff>114300</xdr:colOff>
      <xdr:row>64</xdr:row>
      <xdr:rowOff>111760</xdr:rowOff>
    </xdr:to>
    <xdr:sp macro="" textlink="">
      <xdr:nvSpPr>
        <xdr:cNvPr id="89" name="楕円 88">
          <a:extLst>
            <a:ext uri="{FF2B5EF4-FFF2-40B4-BE49-F238E27FC236}">
              <a16:creationId xmlns:a16="http://schemas.microsoft.com/office/drawing/2014/main" id="{4C1B9A6D-C007-4188-9320-398CDEECB939}"/>
            </a:ext>
          </a:extLst>
        </xdr:cNvPr>
        <xdr:cNvSpPr/>
      </xdr:nvSpPr>
      <xdr:spPr>
        <a:xfrm>
          <a:off x="4131310" y="10984865"/>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96537</xdr:rowOff>
    </xdr:from>
    <xdr:ext cx="405111" cy="259045"/>
    <xdr:sp macro="" textlink="">
      <xdr:nvSpPr>
        <xdr:cNvPr id="90" name="【体育館・プール】&#10;有形固定資産減価償却率該当値テキスト">
          <a:extLst>
            <a:ext uri="{FF2B5EF4-FFF2-40B4-BE49-F238E27FC236}">
              <a16:creationId xmlns:a16="http://schemas.microsoft.com/office/drawing/2014/main" id="{07A83C6B-91EC-45CC-B13F-CF76B713C3E5}"/>
            </a:ext>
          </a:extLst>
        </xdr:cNvPr>
        <xdr:cNvSpPr txBox="1"/>
      </xdr:nvSpPr>
      <xdr:spPr>
        <a:xfrm>
          <a:off x="4212590" y="10894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64</xdr:row>
      <xdr:rowOff>8255</xdr:rowOff>
    </xdr:from>
    <xdr:to>
      <xdr:col>20</xdr:col>
      <xdr:colOff>38100</xdr:colOff>
      <xdr:row>64</xdr:row>
      <xdr:rowOff>109855</xdr:rowOff>
    </xdr:to>
    <xdr:sp macro="" textlink="">
      <xdr:nvSpPr>
        <xdr:cNvPr id="91" name="楕円 90">
          <a:extLst>
            <a:ext uri="{FF2B5EF4-FFF2-40B4-BE49-F238E27FC236}">
              <a16:creationId xmlns:a16="http://schemas.microsoft.com/office/drawing/2014/main" id="{CDFC073A-D522-4CD2-9CF2-D1135D64F97F}"/>
            </a:ext>
          </a:extLst>
        </xdr:cNvPr>
        <xdr:cNvSpPr/>
      </xdr:nvSpPr>
      <xdr:spPr>
        <a:xfrm>
          <a:off x="3388360" y="109829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64</xdr:row>
      <xdr:rowOff>59055</xdr:rowOff>
    </xdr:from>
    <xdr:to>
      <xdr:col>24</xdr:col>
      <xdr:colOff>63500</xdr:colOff>
      <xdr:row>64</xdr:row>
      <xdr:rowOff>60960</xdr:rowOff>
    </xdr:to>
    <xdr:cxnSp macro="">
      <xdr:nvCxnSpPr>
        <xdr:cNvPr id="92" name="直線コネクタ 91">
          <a:extLst>
            <a:ext uri="{FF2B5EF4-FFF2-40B4-BE49-F238E27FC236}">
              <a16:creationId xmlns:a16="http://schemas.microsoft.com/office/drawing/2014/main" id="{7B720633-8A1C-451D-B812-DAA5BA09D2D9}"/>
            </a:ext>
          </a:extLst>
        </xdr:cNvPr>
        <xdr:cNvCxnSpPr/>
      </xdr:nvCxnSpPr>
      <xdr:spPr>
        <a:xfrm>
          <a:off x="3431540" y="11028045"/>
          <a:ext cx="74295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64</xdr:row>
      <xdr:rowOff>23495</xdr:rowOff>
    </xdr:from>
    <xdr:to>
      <xdr:col>15</xdr:col>
      <xdr:colOff>101600</xdr:colOff>
      <xdr:row>64</xdr:row>
      <xdr:rowOff>125095</xdr:rowOff>
    </xdr:to>
    <xdr:sp macro="" textlink="">
      <xdr:nvSpPr>
        <xdr:cNvPr id="93" name="楕円 92">
          <a:extLst>
            <a:ext uri="{FF2B5EF4-FFF2-40B4-BE49-F238E27FC236}">
              <a16:creationId xmlns:a16="http://schemas.microsoft.com/office/drawing/2014/main" id="{4D06228D-DF23-4DFA-8A59-3967243CF9A9}"/>
            </a:ext>
          </a:extLst>
        </xdr:cNvPr>
        <xdr:cNvSpPr/>
      </xdr:nvSpPr>
      <xdr:spPr>
        <a:xfrm>
          <a:off x="2571750" y="10992485"/>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64</xdr:row>
      <xdr:rowOff>59055</xdr:rowOff>
    </xdr:from>
    <xdr:to>
      <xdr:col>19</xdr:col>
      <xdr:colOff>177800</xdr:colOff>
      <xdr:row>64</xdr:row>
      <xdr:rowOff>74295</xdr:rowOff>
    </xdr:to>
    <xdr:cxnSp macro="">
      <xdr:nvCxnSpPr>
        <xdr:cNvPr id="94" name="直線コネクタ 93">
          <a:extLst>
            <a:ext uri="{FF2B5EF4-FFF2-40B4-BE49-F238E27FC236}">
              <a16:creationId xmlns:a16="http://schemas.microsoft.com/office/drawing/2014/main" id="{6AD3C3AD-B8ED-4656-A6F5-4B6730DC1837}"/>
            </a:ext>
          </a:extLst>
        </xdr:cNvPr>
        <xdr:cNvCxnSpPr/>
      </xdr:nvCxnSpPr>
      <xdr:spPr>
        <a:xfrm flipV="1">
          <a:off x="2626360" y="11028045"/>
          <a:ext cx="80518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143510</xdr:rowOff>
    </xdr:from>
    <xdr:to>
      <xdr:col>10</xdr:col>
      <xdr:colOff>165100</xdr:colOff>
      <xdr:row>64</xdr:row>
      <xdr:rowOff>73660</xdr:rowOff>
    </xdr:to>
    <xdr:sp macro="" textlink="">
      <xdr:nvSpPr>
        <xdr:cNvPr id="95" name="楕円 94">
          <a:extLst>
            <a:ext uri="{FF2B5EF4-FFF2-40B4-BE49-F238E27FC236}">
              <a16:creationId xmlns:a16="http://schemas.microsoft.com/office/drawing/2014/main" id="{8D6D1824-AE92-47E3-94E3-3A6E48748AFD}"/>
            </a:ext>
          </a:extLst>
        </xdr:cNvPr>
        <xdr:cNvSpPr/>
      </xdr:nvSpPr>
      <xdr:spPr>
        <a:xfrm>
          <a:off x="1774190" y="10942955"/>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64</xdr:row>
      <xdr:rowOff>22860</xdr:rowOff>
    </xdr:from>
    <xdr:to>
      <xdr:col>15</xdr:col>
      <xdr:colOff>50800</xdr:colOff>
      <xdr:row>64</xdr:row>
      <xdr:rowOff>74295</xdr:rowOff>
    </xdr:to>
    <xdr:cxnSp macro="">
      <xdr:nvCxnSpPr>
        <xdr:cNvPr id="96" name="直線コネクタ 95">
          <a:extLst>
            <a:ext uri="{FF2B5EF4-FFF2-40B4-BE49-F238E27FC236}">
              <a16:creationId xmlns:a16="http://schemas.microsoft.com/office/drawing/2014/main" id="{FA010495-DCC6-4CAE-AF90-E28A197049CB}"/>
            </a:ext>
          </a:extLst>
        </xdr:cNvPr>
        <xdr:cNvCxnSpPr/>
      </xdr:nvCxnSpPr>
      <xdr:spPr>
        <a:xfrm>
          <a:off x="1828800" y="10991850"/>
          <a:ext cx="79756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92075</xdr:rowOff>
    </xdr:from>
    <xdr:to>
      <xdr:col>6</xdr:col>
      <xdr:colOff>38100</xdr:colOff>
      <xdr:row>64</xdr:row>
      <xdr:rowOff>22225</xdr:rowOff>
    </xdr:to>
    <xdr:sp macro="" textlink="">
      <xdr:nvSpPr>
        <xdr:cNvPr id="97" name="楕円 96">
          <a:extLst>
            <a:ext uri="{FF2B5EF4-FFF2-40B4-BE49-F238E27FC236}">
              <a16:creationId xmlns:a16="http://schemas.microsoft.com/office/drawing/2014/main" id="{60C5614D-B0C2-42BB-8F9A-7F0D9A9E735E}"/>
            </a:ext>
          </a:extLst>
        </xdr:cNvPr>
        <xdr:cNvSpPr/>
      </xdr:nvSpPr>
      <xdr:spPr>
        <a:xfrm>
          <a:off x="988060" y="10897235"/>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142875</xdr:rowOff>
    </xdr:from>
    <xdr:to>
      <xdr:col>10</xdr:col>
      <xdr:colOff>114300</xdr:colOff>
      <xdr:row>64</xdr:row>
      <xdr:rowOff>22860</xdr:rowOff>
    </xdr:to>
    <xdr:cxnSp macro="">
      <xdr:nvCxnSpPr>
        <xdr:cNvPr id="98" name="直線コネクタ 97">
          <a:extLst>
            <a:ext uri="{FF2B5EF4-FFF2-40B4-BE49-F238E27FC236}">
              <a16:creationId xmlns:a16="http://schemas.microsoft.com/office/drawing/2014/main" id="{476B5CCB-EF03-4D2D-A4A1-3849DBCCDACB}"/>
            </a:ext>
          </a:extLst>
        </xdr:cNvPr>
        <xdr:cNvCxnSpPr/>
      </xdr:nvCxnSpPr>
      <xdr:spPr>
        <a:xfrm>
          <a:off x="1031240" y="10942320"/>
          <a:ext cx="79756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74947</xdr:rowOff>
    </xdr:from>
    <xdr:ext cx="405111" cy="259045"/>
    <xdr:sp macro="" textlink="">
      <xdr:nvSpPr>
        <xdr:cNvPr id="99" name="n_1aveValue【体育館・プール】&#10;有形固定資産減価償却率">
          <a:extLst>
            <a:ext uri="{FF2B5EF4-FFF2-40B4-BE49-F238E27FC236}">
              <a16:creationId xmlns:a16="http://schemas.microsoft.com/office/drawing/2014/main" id="{68C30CBD-C47B-4191-A28A-37C307D488B1}"/>
            </a:ext>
          </a:extLst>
        </xdr:cNvPr>
        <xdr:cNvSpPr txBox="1"/>
      </xdr:nvSpPr>
      <xdr:spPr>
        <a:xfrm>
          <a:off x="3239144" y="10190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82567</xdr:rowOff>
    </xdr:from>
    <xdr:ext cx="405111" cy="259045"/>
    <xdr:sp macro="" textlink="">
      <xdr:nvSpPr>
        <xdr:cNvPr id="100" name="n_2aveValue【体育館・プール】&#10;有形固定資産減価償却率">
          <a:extLst>
            <a:ext uri="{FF2B5EF4-FFF2-40B4-BE49-F238E27FC236}">
              <a16:creationId xmlns:a16="http://schemas.microsoft.com/office/drawing/2014/main" id="{13B286CE-51BB-4E77-A268-C4B268F1D80E}"/>
            </a:ext>
          </a:extLst>
        </xdr:cNvPr>
        <xdr:cNvSpPr txBox="1"/>
      </xdr:nvSpPr>
      <xdr:spPr>
        <a:xfrm>
          <a:off x="2439044" y="10200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113047</xdr:rowOff>
    </xdr:from>
    <xdr:ext cx="405111" cy="259045"/>
    <xdr:sp macro="" textlink="">
      <xdr:nvSpPr>
        <xdr:cNvPr id="101" name="n_3aveValue【体育館・プール】&#10;有形固定資産減価償却率">
          <a:extLst>
            <a:ext uri="{FF2B5EF4-FFF2-40B4-BE49-F238E27FC236}">
              <a16:creationId xmlns:a16="http://schemas.microsoft.com/office/drawing/2014/main" id="{F8EEDBFB-7043-4E08-940B-C639175D7B8F}"/>
            </a:ext>
          </a:extLst>
        </xdr:cNvPr>
        <xdr:cNvSpPr txBox="1"/>
      </xdr:nvSpPr>
      <xdr:spPr>
        <a:xfrm>
          <a:off x="1641484" y="10228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65422</xdr:rowOff>
    </xdr:from>
    <xdr:ext cx="405111" cy="259045"/>
    <xdr:sp macro="" textlink="">
      <xdr:nvSpPr>
        <xdr:cNvPr id="102" name="n_4aveValue【体育館・プール】&#10;有形固定資産減価償却率">
          <a:extLst>
            <a:ext uri="{FF2B5EF4-FFF2-40B4-BE49-F238E27FC236}">
              <a16:creationId xmlns:a16="http://schemas.microsoft.com/office/drawing/2014/main" id="{F5E787C2-C1A8-4B9F-BF3C-1BC0FEFA956F}"/>
            </a:ext>
          </a:extLst>
        </xdr:cNvPr>
        <xdr:cNvSpPr txBox="1"/>
      </xdr:nvSpPr>
      <xdr:spPr>
        <a:xfrm>
          <a:off x="855354" y="10179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64</xdr:row>
      <xdr:rowOff>100982</xdr:rowOff>
    </xdr:from>
    <xdr:ext cx="405111" cy="259045"/>
    <xdr:sp macro="" textlink="">
      <xdr:nvSpPr>
        <xdr:cNvPr id="103" name="n_1mainValue【体育館・プール】&#10;有形固定資産減価償却率">
          <a:extLst>
            <a:ext uri="{FF2B5EF4-FFF2-40B4-BE49-F238E27FC236}">
              <a16:creationId xmlns:a16="http://schemas.microsoft.com/office/drawing/2014/main" id="{20D22BE8-7E9E-438C-ADAB-0DE3B7B9CC9C}"/>
            </a:ext>
          </a:extLst>
        </xdr:cNvPr>
        <xdr:cNvSpPr txBox="1"/>
      </xdr:nvSpPr>
      <xdr:spPr>
        <a:xfrm>
          <a:off x="3239144" y="11069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64</xdr:row>
      <xdr:rowOff>116222</xdr:rowOff>
    </xdr:from>
    <xdr:ext cx="405111" cy="259045"/>
    <xdr:sp macro="" textlink="">
      <xdr:nvSpPr>
        <xdr:cNvPr id="104" name="n_2mainValue【体育館・プール】&#10;有形固定資産減価償却率">
          <a:extLst>
            <a:ext uri="{FF2B5EF4-FFF2-40B4-BE49-F238E27FC236}">
              <a16:creationId xmlns:a16="http://schemas.microsoft.com/office/drawing/2014/main" id="{7DBC2E03-083D-4BFB-B629-97353FC7DC6E}"/>
            </a:ext>
          </a:extLst>
        </xdr:cNvPr>
        <xdr:cNvSpPr txBox="1"/>
      </xdr:nvSpPr>
      <xdr:spPr>
        <a:xfrm>
          <a:off x="2439044" y="11089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64</xdr:row>
      <xdr:rowOff>64787</xdr:rowOff>
    </xdr:from>
    <xdr:ext cx="405111" cy="259045"/>
    <xdr:sp macro="" textlink="">
      <xdr:nvSpPr>
        <xdr:cNvPr id="105" name="n_3mainValue【体育館・プール】&#10;有形固定資産減価償却率">
          <a:extLst>
            <a:ext uri="{FF2B5EF4-FFF2-40B4-BE49-F238E27FC236}">
              <a16:creationId xmlns:a16="http://schemas.microsoft.com/office/drawing/2014/main" id="{D65FDE72-A86C-48A7-B275-216059A79B37}"/>
            </a:ext>
          </a:extLst>
        </xdr:cNvPr>
        <xdr:cNvSpPr txBox="1"/>
      </xdr:nvSpPr>
      <xdr:spPr>
        <a:xfrm>
          <a:off x="1641484" y="1103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64</xdr:row>
      <xdr:rowOff>13352</xdr:rowOff>
    </xdr:from>
    <xdr:ext cx="405111" cy="259045"/>
    <xdr:sp macro="" textlink="">
      <xdr:nvSpPr>
        <xdr:cNvPr id="106" name="n_4mainValue【体育館・プール】&#10;有形固定資産減価償却率">
          <a:extLst>
            <a:ext uri="{FF2B5EF4-FFF2-40B4-BE49-F238E27FC236}">
              <a16:creationId xmlns:a16="http://schemas.microsoft.com/office/drawing/2014/main" id="{31D7376C-D187-4166-A2C7-FBA15F344073}"/>
            </a:ext>
          </a:extLst>
        </xdr:cNvPr>
        <xdr:cNvSpPr txBox="1"/>
      </xdr:nvSpPr>
      <xdr:spPr>
        <a:xfrm>
          <a:off x="855354" y="10989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7" name="正方形/長方形 106">
          <a:extLst>
            <a:ext uri="{FF2B5EF4-FFF2-40B4-BE49-F238E27FC236}">
              <a16:creationId xmlns:a16="http://schemas.microsoft.com/office/drawing/2014/main" id="{8E09CAB3-A062-4C69-9E13-F35BC9CC1C1B}"/>
            </a:ext>
          </a:extLst>
        </xdr:cNvPr>
        <xdr:cNvSpPr/>
      </xdr:nvSpPr>
      <xdr:spPr>
        <a:xfrm>
          <a:off x="5960110" y="800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8" name="正方形/長方形 107">
          <a:extLst>
            <a:ext uri="{FF2B5EF4-FFF2-40B4-BE49-F238E27FC236}">
              <a16:creationId xmlns:a16="http://schemas.microsoft.com/office/drawing/2014/main" id="{09871EFD-DDF6-484E-A141-1F7CD96533FB}"/>
            </a:ext>
          </a:extLst>
        </xdr:cNvPr>
        <xdr:cNvSpPr/>
      </xdr:nvSpPr>
      <xdr:spPr>
        <a:xfrm>
          <a:off x="60604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9" name="正方形/長方形 108">
          <a:extLst>
            <a:ext uri="{FF2B5EF4-FFF2-40B4-BE49-F238E27FC236}">
              <a16:creationId xmlns:a16="http://schemas.microsoft.com/office/drawing/2014/main" id="{CD38323E-A58C-438A-9FC0-EEEC556BE6C5}"/>
            </a:ext>
          </a:extLst>
        </xdr:cNvPr>
        <xdr:cNvSpPr/>
      </xdr:nvSpPr>
      <xdr:spPr>
        <a:xfrm>
          <a:off x="60604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0" name="正方形/長方形 109">
          <a:extLst>
            <a:ext uri="{FF2B5EF4-FFF2-40B4-BE49-F238E27FC236}">
              <a16:creationId xmlns:a16="http://schemas.microsoft.com/office/drawing/2014/main" id="{6F0AB644-8A54-4C92-AB8E-AC8F778180D6}"/>
            </a:ext>
          </a:extLst>
        </xdr:cNvPr>
        <xdr:cNvSpPr/>
      </xdr:nvSpPr>
      <xdr:spPr>
        <a:xfrm>
          <a:off x="69888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1" name="正方形/長方形 110">
          <a:extLst>
            <a:ext uri="{FF2B5EF4-FFF2-40B4-BE49-F238E27FC236}">
              <a16:creationId xmlns:a16="http://schemas.microsoft.com/office/drawing/2014/main" id="{C724FEBA-C31F-41BA-A747-52F2202F5E05}"/>
            </a:ext>
          </a:extLst>
        </xdr:cNvPr>
        <xdr:cNvSpPr/>
      </xdr:nvSpPr>
      <xdr:spPr>
        <a:xfrm>
          <a:off x="69888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2" name="正方形/長方形 111">
          <a:extLst>
            <a:ext uri="{FF2B5EF4-FFF2-40B4-BE49-F238E27FC236}">
              <a16:creationId xmlns:a16="http://schemas.microsoft.com/office/drawing/2014/main" id="{DE6F522C-2643-4193-B4F4-EFE7F7D4EF1D}"/>
            </a:ext>
          </a:extLst>
        </xdr:cNvPr>
        <xdr:cNvSpPr/>
      </xdr:nvSpPr>
      <xdr:spPr>
        <a:xfrm>
          <a:off x="80175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3" name="正方形/長方形 112">
          <a:extLst>
            <a:ext uri="{FF2B5EF4-FFF2-40B4-BE49-F238E27FC236}">
              <a16:creationId xmlns:a16="http://schemas.microsoft.com/office/drawing/2014/main" id="{0FF5AE70-A684-4989-B6C0-BC095FB1C354}"/>
            </a:ext>
          </a:extLst>
        </xdr:cNvPr>
        <xdr:cNvSpPr/>
      </xdr:nvSpPr>
      <xdr:spPr>
        <a:xfrm>
          <a:off x="80175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4" name="正方形/長方形 113">
          <a:extLst>
            <a:ext uri="{FF2B5EF4-FFF2-40B4-BE49-F238E27FC236}">
              <a16:creationId xmlns:a16="http://schemas.microsoft.com/office/drawing/2014/main" id="{DCCB0C09-CB78-4CE1-BF3C-6F46082A2BFE}"/>
            </a:ext>
          </a:extLst>
        </xdr:cNvPr>
        <xdr:cNvSpPr/>
      </xdr:nvSpPr>
      <xdr:spPr>
        <a:xfrm>
          <a:off x="5960110" y="914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5" name="テキスト ボックス 114">
          <a:extLst>
            <a:ext uri="{FF2B5EF4-FFF2-40B4-BE49-F238E27FC236}">
              <a16:creationId xmlns:a16="http://schemas.microsoft.com/office/drawing/2014/main" id="{4B6D0601-9B9A-4DF8-88E5-68BB81D0E54A}"/>
            </a:ext>
          </a:extLst>
        </xdr:cNvPr>
        <xdr:cNvSpPr txBox="1"/>
      </xdr:nvSpPr>
      <xdr:spPr>
        <a:xfrm>
          <a:off x="592201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6" name="直線コネクタ 115">
          <a:extLst>
            <a:ext uri="{FF2B5EF4-FFF2-40B4-BE49-F238E27FC236}">
              <a16:creationId xmlns:a16="http://schemas.microsoft.com/office/drawing/2014/main" id="{BC8BD1E3-0DF6-41D6-93B9-77112F991FE6}"/>
            </a:ext>
          </a:extLst>
        </xdr:cNvPr>
        <xdr:cNvCxnSpPr/>
      </xdr:nvCxnSpPr>
      <xdr:spPr>
        <a:xfrm>
          <a:off x="5960110" y="1143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17" name="直線コネクタ 116">
          <a:extLst>
            <a:ext uri="{FF2B5EF4-FFF2-40B4-BE49-F238E27FC236}">
              <a16:creationId xmlns:a16="http://schemas.microsoft.com/office/drawing/2014/main" id="{BA9F139D-D06F-4153-A5AC-647067EFEE7F}"/>
            </a:ext>
          </a:extLst>
        </xdr:cNvPr>
        <xdr:cNvCxnSpPr/>
      </xdr:nvCxnSpPr>
      <xdr:spPr>
        <a:xfrm>
          <a:off x="5960110" y="1110723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18" name="テキスト ボックス 117">
          <a:extLst>
            <a:ext uri="{FF2B5EF4-FFF2-40B4-BE49-F238E27FC236}">
              <a16:creationId xmlns:a16="http://schemas.microsoft.com/office/drawing/2014/main" id="{59D4572A-E173-4EFA-B02A-29E47A1ABEF7}"/>
            </a:ext>
          </a:extLst>
        </xdr:cNvPr>
        <xdr:cNvSpPr txBox="1"/>
      </xdr:nvSpPr>
      <xdr:spPr>
        <a:xfrm>
          <a:off x="5527221" y="1096311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19" name="直線コネクタ 118">
          <a:extLst>
            <a:ext uri="{FF2B5EF4-FFF2-40B4-BE49-F238E27FC236}">
              <a16:creationId xmlns:a16="http://schemas.microsoft.com/office/drawing/2014/main" id="{6518F2B6-8BB4-439D-8AE3-B2BCB8A2286A}"/>
            </a:ext>
          </a:extLst>
        </xdr:cNvPr>
        <xdr:cNvCxnSpPr/>
      </xdr:nvCxnSpPr>
      <xdr:spPr>
        <a:xfrm>
          <a:off x="5960110" y="1077495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20" name="テキスト ボックス 119">
          <a:extLst>
            <a:ext uri="{FF2B5EF4-FFF2-40B4-BE49-F238E27FC236}">
              <a16:creationId xmlns:a16="http://schemas.microsoft.com/office/drawing/2014/main" id="{E81322CB-B67C-49BB-9346-3B620011CB38}"/>
            </a:ext>
          </a:extLst>
        </xdr:cNvPr>
        <xdr:cNvSpPr txBox="1"/>
      </xdr:nvSpPr>
      <xdr:spPr>
        <a:xfrm>
          <a:off x="5527221" y="1063653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21" name="直線コネクタ 120">
          <a:extLst>
            <a:ext uri="{FF2B5EF4-FFF2-40B4-BE49-F238E27FC236}">
              <a16:creationId xmlns:a16="http://schemas.microsoft.com/office/drawing/2014/main" id="{A162250D-6BD5-4E4B-92D6-96E5B652763A}"/>
            </a:ext>
          </a:extLst>
        </xdr:cNvPr>
        <xdr:cNvCxnSpPr/>
      </xdr:nvCxnSpPr>
      <xdr:spPr>
        <a:xfrm>
          <a:off x="5960110" y="10452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22" name="テキスト ボックス 121">
          <a:extLst>
            <a:ext uri="{FF2B5EF4-FFF2-40B4-BE49-F238E27FC236}">
              <a16:creationId xmlns:a16="http://schemas.microsoft.com/office/drawing/2014/main" id="{933FE149-C867-4912-A971-5B859D403344}"/>
            </a:ext>
          </a:extLst>
        </xdr:cNvPr>
        <xdr:cNvSpPr txBox="1"/>
      </xdr:nvSpPr>
      <xdr:spPr>
        <a:xfrm>
          <a:off x="5527221" y="103042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23" name="直線コネクタ 122">
          <a:extLst>
            <a:ext uri="{FF2B5EF4-FFF2-40B4-BE49-F238E27FC236}">
              <a16:creationId xmlns:a16="http://schemas.microsoft.com/office/drawing/2014/main" id="{8FB8D23A-6EFC-4702-B371-AD66FE7E7291}"/>
            </a:ext>
          </a:extLst>
        </xdr:cNvPr>
        <xdr:cNvCxnSpPr/>
      </xdr:nvCxnSpPr>
      <xdr:spPr>
        <a:xfrm>
          <a:off x="5960110" y="1012562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24" name="テキスト ボックス 123">
          <a:extLst>
            <a:ext uri="{FF2B5EF4-FFF2-40B4-BE49-F238E27FC236}">
              <a16:creationId xmlns:a16="http://schemas.microsoft.com/office/drawing/2014/main" id="{5E52F96A-2B23-4C73-88F9-5199D3446419}"/>
            </a:ext>
          </a:extLst>
        </xdr:cNvPr>
        <xdr:cNvSpPr txBox="1"/>
      </xdr:nvSpPr>
      <xdr:spPr>
        <a:xfrm>
          <a:off x="55272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25" name="直線コネクタ 124">
          <a:extLst>
            <a:ext uri="{FF2B5EF4-FFF2-40B4-BE49-F238E27FC236}">
              <a16:creationId xmlns:a16="http://schemas.microsoft.com/office/drawing/2014/main" id="{9B4793C5-5470-47B0-85EC-5F29E6D64D1F}"/>
            </a:ext>
          </a:extLst>
        </xdr:cNvPr>
        <xdr:cNvCxnSpPr/>
      </xdr:nvCxnSpPr>
      <xdr:spPr>
        <a:xfrm>
          <a:off x="5960110" y="979333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26" name="テキスト ボックス 125">
          <a:extLst>
            <a:ext uri="{FF2B5EF4-FFF2-40B4-BE49-F238E27FC236}">
              <a16:creationId xmlns:a16="http://schemas.microsoft.com/office/drawing/2014/main" id="{51C6898E-4FA4-4C7D-B3FE-BC582A7DC4D3}"/>
            </a:ext>
          </a:extLst>
        </xdr:cNvPr>
        <xdr:cNvSpPr txBox="1"/>
      </xdr:nvSpPr>
      <xdr:spPr>
        <a:xfrm>
          <a:off x="5527221" y="96587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27" name="直線コネクタ 126">
          <a:extLst>
            <a:ext uri="{FF2B5EF4-FFF2-40B4-BE49-F238E27FC236}">
              <a16:creationId xmlns:a16="http://schemas.microsoft.com/office/drawing/2014/main" id="{8A690245-DDD2-4AFB-83E2-B5D8DC36FF62}"/>
            </a:ext>
          </a:extLst>
        </xdr:cNvPr>
        <xdr:cNvCxnSpPr/>
      </xdr:nvCxnSpPr>
      <xdr:spPr>
        <a:xfrm>
          <a:off x="5960110" y="947057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128" name="テキスト ボックス 127">
          <a:extLst>
            <a:ext uri="{FF2B5EF4-FFF2-40B4-BE49-F238E27FC236}">
              <a16:creationId xmlns:a16="http://schemas.microsoft.com/office/drawing/2014/main" id="{20DEE199-9597-4A1B-8C38-6277C9129CE2}"/>
            </a:ext>
          </a:extLst>
        </xdr:cNvPr>
        <xdr:cNvSpPr txBox="1"/>
      </xdr:nvSpPr>
      <xdr:spPr>
        <a:xfrm>
          <a:off x="5527221" y="932644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9" name="直線コネクタ 128">
          <a:extLst>
            <a:ext uri="{FF2B5EF4-FFF2-40B4-BE49-F238E27FC236}">
              <a16:creationId xmlns:a16="http://schemas.microsoft.com/office/drawing/2014/main" id="{3F187D4E-A565-47F0-9800-41ED282DBBB4}"/>
            </a:ext>
          </a:extLst>
        </xdr:cNvPr>
        <xdr:cNvCxnSpPr/>
      </xdr:nvCxnSpPr>
      <xdr:spPr>
        <a:xfrm>
          <a:off x="5960110" y="914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30" name="テキスト ボックス 129">
          <a:extLst>
            <a:ext uri="{FF2B5EF4-FFF2-40B4-BE49-F238E27FC236}">
              <a16:creationId xmlns:a16="http://schemas.microsoft.com/office/drawing/2014/main" id="{5210FB30-DBF9-493D-8F8C-C79F588DBDA9}"/>
            </a:ext>
          </a:extLst>
        </xdr:cNvPr>
        <xdr:cNvSpPr txBox="1"/>
      </xdr:nvSpPr>
      <xdr:spPr>
        <a:xfrm>
          <a:off x="5527221" y="900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1" name="【体育館・プール】&#10;一人当たり面積グラフ枠">
          <a:extLst>
            <a:ext uri="{FF2B5EF4-FFF2-40B4-BE49-F238E27FC236}">
              <a16:creationId xmlns:a16="http://schemas.microsoft.com/office/drawing/2014/main" id="{DC5CBC38-90CE-4345-A8A1-B935143BBE43}"/>
            </a:ext>
          </a:extLst>
        </xdr:cNvPr>
        <xdr:cNvSpPr/>
      </xdr:nvSpPr>
      <xdr:spPr>
        <a:xfrm>
          <a:off x="5960110" y="914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74132</xdr:rowOff>
    </xdr:from>
    <xdr:to>
      <xdr:col>54</xdr:col>
      <xdr:colOff>189865</xdr:colOff>
      <xdr:row>64</xdr:row>
      <xdr:rowOff>99278</xdr:rowOff>
    </xdr:to>
    <xdr:cxnSp macro="">
      <xdr:nvCxnSpPr>
        <xdr:cNvPr id="132" name="直線コネクタ 131">
          <a:extLst>
            <a:ext uri="{FF2B5EF4-FFF2-40B4-BE49-F238E27FC236}">
              <a16:creationId xmlns:a16="http://schemas.microsoft.com/office/drawing/2014/main" id="{4C32A1E6-9284-490C-84D5-A0FE2818024E}"/>
            </a:ext>
          </a:extLst>
        </xdr:cNvPr>
        <xdr:cNvCxnSpPr/>
      </xdr:nvCxnSpPr>
      <xdr:spPr>
        <a:xfrm flipV="1">
          <a:off x="9429115" y="9503882"/>
          <a:ext cx="0" cy="15643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103105</xdr:rowOff>
    </xdr:from>
    <xdr:ext cx="469744" cy="259045"/>
    <xdr:sp macro="" textlink="">
      <xdr:nvSpPr>
        <xdr:cNvPr id="133" name="【体育館・プール】&#10;一人当たり面積最小値テキスト">
          <a:extLst>
            <a:ext uri="{FF2B5EF4-FFF2-40B4-BE49-F238E27FC236}">
              <a16:creationId xmlns:a16="http://schemas.microsoft.com/office/drawing/2014/main" id="{97996252-E0E2-4EC2-8838-20C32884DA3A}"/>
            </a:ext>
          </a:extLst>
        </xdr:cNvPr>
        <xdr:cNvSpPr txBox="1"/>
      </xdr:nvSpPr>
      <xdr:spPr>
        <a:xfrm>
          <a:off x="9467850" y="11074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99278</xdr:rowOff>
    </xdr:from>
    <xdr:to>
      <xdr:col>55</xdr:col>
      <xdr:colOff>88900</xdr:colOff>
      <xdr:row>64</xdr:row>
      <xdr:rowOff>99278</xdr:rowOff>
    </xdr:to>
    <xdr:cxnSp macro="">
      <xdr:nvCxnSpPr>
        <xdr:cNvPr id="134" name="直線コネクタ 133">
          <a:extLst>
            <a:ext uri="{FF2B5EF4-FFF2-40B4-BE49-F238E27FC236}">
              <a16:creationId xmlns:a16="http://schemas.microsoft.com/office/drawing/2014/main" id="{97498A23-6CCE-481C-AF18-6FFE845CFDAA}"/>
            </a:ext>
          </a:extLst>
        </xdr:cNvPr>
        <xdr:cNvCxnSpPr/>
      </xdr:nvCxnSpPr>
      <xdr:spPr>
        <a:xfrm>
          <a:off x="9356090" y="11068268"/>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20809</xdr:rowOff>
    </xdr:from>
    <xdr:ext cx="469744" cy="259045"/>
    <xdr:sp macro="" textlink="">
      <xdr:nvSpPr>
        <xdr:cNvPr id="135" name="【体育館・プール】&#10;一人当たり面積最大値テキスト">
          <a:extLst>
            <a:ext uri="{FF2B5EF4-FFF2-40B4-BE49-F238E27FC236}">
              <a16:creationId xmlns:a16="http://schemas.microsoft.com/office/drawing/2014/main" id="{98647A3B-56DE-416B-8FE5-802C6E60F590}"/>
            </a:ext>
          </a:extLst>
        </xdr:cNvPr>
        <xdr:cNvSpPr txBox="1"/>
      </xdr:nvSpPr>
      <xdr:spPr>
        <a:xfrm>
          <a:off x="9467850" y="9275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74132</xdr:rowOff>
    </xdr:from>
    <xdr:to>
      <xdr:col>55</xdr:col>
      <xdr:colOff>88900</xdr:colOff>
      <xdr:row>55</xdr:row>
      <xdr:rowOff>74132</xdr:rowOff>
    </xdr:to>
    <xdr:cxnSp macro="">
      <xdr:nvCxnSpPr>
        <xdr:cNvPr id="136" name="直線コネクタ 135">
          <a:extLst>
            <a:ext uri="{FF2B5EF4-FFF2-40B4-BE49-F238E27FC236}">
              <a16:creationId xmlns:a16="http://schemas.microsoft.com/office/drawing/2014/main" id="{D66524E0-BECD-4D18-8D58-45EFBB36FE97}"/>
            </a:ext>
          </a:extLst>
        </xdr:cNvPr>
        <xdr:cNvCxnSpPr/>
      </xdr:nvCxnSpPr>
      <xdr:spPr>
        <a:xfrm>
          <a:off x="9356090" y="9503882"/>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55970</xdr:rowOff>
    </xdr:from>
    <xdr:ext cx="469744" cy="259045"/>
    <xdr:sp macro="" textlink="">
      <xdr:nvSpPr>
        <xdr:cNvPr id="137" name="【体育館・プール】&#10;一人当たり面積平均値テキスト">
          <a:extLst>
            <a:ext uri="{FF2B5EF4-FFF2-40B4-BE49-F238E27FC236}">
              <a16:creationId xmlns:a16="http://schemas.microsoft.com/office/drawing/2014/main" id="{A16BB8DD-BC71-468F-8A02-9ADFF0063BDB}"/>
            </a:ext>
          </a:extLst>
        </xdr:cNvPr>
        <xdr:cNvSpPr txBox="1"/>
      </xdr:nvSpPr>
      <xdr:spPr>
        <a:xfrm>
          <a:off x="9467850" y="106896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77543</xdr:rowOff>
    </xdr:from>
    <xdr:to>
      <xdr:col>55</xdr:col>
      <xdr:colOff>50800</xdr:colOff>
      <xdr:row>63</xdr:row>
      <xdr:rowOff>7693</xdr:rowOff>
    </xdr:to>
    <xdr:sp macro="" textlink="">
      <xdr:nvSpPr>
        <xdr:cNvPr id="138" name="フローチャート: 判断 137">
          <a:extLst>
            <a:ext uri="{FF2B5EF4-FFF2-40B4-BE49-F238E27FC236}">
              <a16:creationId xmlns:a16="http://schemas.microsoft.com/office/drawing/2014/main" id="{D11CFCA1-0F74-4EAA-ABF9-34EF61A6159C}"/>
            </a:ext>
          </a:extLst>
        </xdr:cNvPr>
        <xdr:cNvSpPr/>
      </xdr:nvSpPr>
      <xdr:spPr>
        <a:xfrm>
          <a:off x="9394190" y="10707443"/>
          <a:ext cx="9017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91585</xdr:rowOff>
    </xdr:from>
    <xdr:to>
      <xdr:col>50</xdr:col>
      <xdr:colOff>165100</xdr:colOff>
      <xdr:row>63</xdr:row>
      <xdr:rowOff>21735</xdr:rowOff>
    </xdr:to>
    <xdr:sp macro="" textlink="">
      <xdr:nvSpPr>
        <xdr:cNvPr id="139" name="フローチャート: 判断 138">
          <a:extLst>
            <a:ext uri="{FF2B5EF4-FFF2-40B4-BE49-F238E27FC236}">
              <a16:creationId xmlns:a16="http://schemas.microsoft.com/office/drawing/2014/main" id="{E12CDC6A-FBBA-4015-97C3-34D274505E14}"/>
            </a:ext>
          </a:extLst>
        </xdr:cNvPr>
        <xdr:cNvSpPr/>
      </xdr:nvSpPr>
      <xdr:spPr>
        <a:xfrm>
          <a:off x="8632190" y="10725295"/>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93218</xdr:rowOff>
    </xdr:from>
    <xdr:to>
      <xdr:col>46</xdr:col>
      <xdr:colOff>38100</xdr:colOff>
      <xdr:row>63</xdr:row>
      <xdr:rowOff>23368</xdr:rowOff>
    </xdr:to>
    <xdr:sp macro="" textlink="">
      <xdr:nvSpPr>
        <xdr:cNvPr id="140" name="フローチャート: 判断 139">
          <a:extLst>
            <a:ext uri="{FF2B5EF4-FFF2-40B4-BE49-F238E27FC236}">
              <a16:creationId xmlns:a16="http://schemas.microsoft.com/office/drawing/2014/main" id="{5DE94C7A-DB0C-4104-93F5-9EE3917B4BB9}"/>
            </a:ext>
          </a:extLst>
        </xdr:cNvPr>
        <xdr:cNvSpPr/>
      </xdr:nvSpPr>
      <xdr:spPr>
        <a:xfrm>
          <a:off x="7846060" y="10726928"/>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92891</xdr:rowOff>
    </xdr:from>
    <xdr:to>
      <xdr:col>41</xdr:col>
      <xdr:colOff>101600</xdr:colOff>
      <xdr:row>63</xdr:row>
      <xdr:rowOff>23041</xdr:rowOff>
    </xdr:to>
    <xdr:sp macro="" textlink="">
      <xdr:nvSpPr>
        <xdr:cNvPr id="141" name="フローチャート: 判断 140">
          <a:extLst>
            <a:ext uri="{FF2B5EF4-FFF2-40B4-BE49-F238E27FC236}">
              <a16:creationId xmlns:a16="http://schemas.microsoft.com/office/drawing/2014/main" id="{218904FE-CC63-408B-884D-37C31E266360}"/>
            </a:ext>
          </a:extLst>
        </xdr:cNvPr>
        <xdr:cNvSpPr/>
      </xdr:nvSpPr>
      <xdr:spPr>
        <a:xfrm>
          <a:off x="7029450" y="10726601"/>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77216</xdr:rowOff>
    </xdr:from>
    <xdr:to>
      <xdr:col>36</xdr:col>
      <xdr:colOff>165100</xdr:colOff>
      <xdr:row>63</xdr:row>
      <xdr:rowOff>7366</xdr:rowOff>
    </xdr:to>
    <xdr:sp macro="" textlink="">
      <xdr:nvSpPr>
        <xdr:cNvPr id="142" name="フローチャート: 判断 141">
          <a:extLst>
            <a:ext uri="{FF2B5EF4-FFF2-40B4-BE49-F238E27FC236}">
              <a16:creationId xmlns:a16="http://schemas.microsoft.com/office/drawing/2014/main" id="{CC011974-6B5E-467E-827F-A2049D923F16}"/>
            </a:ext>
          </a:extLst>
        </xdr:cNvPr>
        <xdr:cNvSpPr/>
      </xdr:nvSpPr>
      <xdr:spPr>
        <a:xfrm>
          <a:off x="6231890" y="10707116"/>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84D8DC3A-E33B-4D4F-A3A2-8181B1F14D40}"/>
            </a:ext>
          </a:extLst>
        </xdr:cNvPr>
        <xdr:cNvSpPr txBox="1"/>
      </xdr:nvSpPr>
      <xdr:spPr>
        <a:xfrm>
          <a:off x="92583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EDEA4319-7D2E-4672-8EBA-C617046D30C4}"/>
            </a:ext>
          </a:extLst>
        </xdr:cNvPr>
        <xdr:cNvSpPr txBox="1"/>
      </xdr:nvSpPr>
      <xdr:spPr>
        <a:xfrm>
          <a:off x="8515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674AEAB0-A60D-4CD1-8743-D136E1471925}"/>
            </a:ext>
          </a:extLst>
        </xdr:cNvPr>
        <xdr:cNvSpPr txBox="1"/>
      </xdr:nvSpPr>
      <xdr:spPr>
        <a:xfrm>
          <a:off x="77177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6" name="テキスト ボックス 145">
          <a:extLst>
            <a:ext uri="{FF2B5EF4-FFF2-40B4-BE49-F238E27FC236}">
              <a16:creationId xmlns:a16="http://schemas.microsoft.com/office/drawing/2014/main" id="{53B22652-B1ED-43A3-8A50-AE8B205CC96F}"/>
            </a:ext>
          </a:extLst>
        </xdr:cNvPr>
        <xdr:cNvSpPr txBox="1"/>
      </xdr:nvSpPr>
      <xdr:spPr>
        <a:xfrm>
          <a:off x="6912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7" name="テキスト ボックス 146">
          <a:extLst>
            <a:ext uri="{FF2B5EF4-FFF2-40B4-BE49-F238E27FC236}">
              <a16:creationId xmlns:a16="http://schemas.microsoft.com/office/drawing/2014/main" id="{40F8C85B-FFCA-4928-A18F-555B327863A3}"/>
            </a:ext>
          </a:extLst>
        </xdr:cNvPr>
        <xdr:cNvSpPr txBox="1"/>
      </xdr:nvSpPr>
      <xdr:spPr>
        <a:xfrm>
          <a:off x="6115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12228</xdr:rowOff>
    </xdr:from>
    <xdr:to>
      <xdr:col>55</xdr:col>
      <xdr:colOff>50800</xdr:colOff>
      <xdr:row>62</xdr:row>
      <xdr:rowOff>113828</xdr:rowOff>
    </xdr:to>
    <xdr:sp macro="" textlink="">
      <xdr:nvSpPr>
        <xdr:cNvPr id="148" name="楕円 147">
          <a:extLst>
            <a:ext uri="{FF2B5EF4-FFF2-40B4-BE49-F238E27FC236}">
              <a16:creationId xmlns:a16="http://schemas.microsoft.com/office/drawing/2014/main" id="{62C64F19-399D-42AC-A376-FD7FF00D8979}"/>
            </a:ext>
          </a:extLst>
        </xdr:cNvPr>
        <xdr:cNvSpPr/>
      </xdr:nvSpPr>
      <xdr:spPr>
        <a:xfrm>
          <a:off x="9394190" y="10645938"/>
          <a:ext cx="9017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35105</xdr:rowOff>
    </xdr:from>
    <xdr:ext cx="469744" cy="259045"/>
    <xdr:sp macro="" textlink="">
      <xdr:nvSpPr>
        <xdr:cNvPr id="149" name="【体育館・プール】&#10;一人当たり面積該当値テキスト">
          <a:extLst>
            <a:ext uri="{FF2B5EF4-FFF2-40B4-BE49-F238E27FC236}">
              <a16:creationId xmlns:a16="http://schemas.microsoft.com/office/drawing/2014/main" id="{5C153003-C7B2-4C91-855B-E9ED254E9D27}"/>
            </a:ext>
          </a:extLst>
        </xdr:cNvPr>
        <xdr:cNvSpPr txBox="1"/>
      </xdr:nvSpPr>
      <xdr:spPr>
        <a:xfrm>
          <a:off x="9467850" y="10493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17127</xdr:rowOff>
    </xdr:from>
    <xdr:to>
      <xdr:col>50</xdr:col>
      <xdr:colOff>165100</xdr:colOff>
      <xdr:row>62</xdr:row>
      <xdr:rowOff>118727</xdr:rowOff>
    </xdr:to>
    <xdr:sp macro="" textlink="">
      <xdr:nvSpPr>
        <xdr:cNvPr id="150" name="楕円 149">
          <a:extLst>
            <a:ext uri="{FF2B5EF4-FFF2-40B4-BE49-F238E27FC236}">
              <a16:creationId xmlns:a16="http://schemas.microsoft.com/office/drawing/2014/main" id="{E510DA3F-1AC0-4FF9-BD5A-BB3E7E4A592C}"/>
            </a:ext>
          </a:extLst>
        </xdr:cNvPr>
        <xdr:cNvSpPr/>
      </xdr:nvSpPr>
      <xdr:spPr>
        <a:xfrm>
          <a:off x="8632190" y="10650837"/>
          <a:ext cx="1092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63028</xdr:rowOff>
    </xdr:from>
    <xdr:to>
      <xdr:col>55</xdr:col>
      <xdr:colOff>0</xdr:colOff>
      <xdr:row>62</xdr:row>
      <xdr:rowOff>67927</xdr:rowOff>
    </xdr:to>
    <xdr:cxnSp macro="">
      <xdr:nvCxnSpPr>
        <xdr:cNvPr id="151" name="直線コネクタ 150">
          <a:extLst>
            <a:ext uri="{FF2B5EF4-FFF2-40B4-BE49-F238E27FC236}">
              <a16:creationId xmlns:a16="http://schemas.microsoft.com/office/drawing/2014/main" id="{9D78E827-6569-4444-85BB-9B1B9B02600B}"/>
            </a:ext>
          </a:extLst>
        </xdr:cNvPr>
        <xdr:cNvCxnSpPr/>
      </xdr:nvCxnSpPr>
      <xdr:spPr>
        <a:xfrm flipV="1">
          <a:off x="8686800" y="10689118"/>
          <a:ext cx="742950" cy="6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23005</xdr:rowOff>
    </xdr:from>
    <xdr:to>
      <xdr:col>46</xdr:col>
      <xdr:colOff>38100</xdr:colOff>
      <xdr:row>62</xdr:row>
      <xdr:rowOff>124605</xdr:rowOff>
    </xdr:to>
    <xdr:sp macro="" textlink="">
      <xdr:nvSpPr>
        <xdr:cNvPr id="152" name="楕円 151">
          <a:extLst>
            <a:ext uri="{FF2B5EF4-FFF2-40B4-BE49-F238E27FC236}">
              <a16:creationId xmlns:a16="http://schemas.microsoft.com/office/drawing/2014/main" id="{B03EFD08-0D84-4A15-B1D8-1A6DA677028D}"/>
            </a:ext>
          </a:extLst>
        </xdr:cNvPr>
        <xdr:cNvSpPr/>
      </xdr:nvSpPr>
      <xdr:spPr>
        <a:xfrm>
          <a:off x="7846060" y="10649095"/>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67927</xdr:rowOff>
    </xdr:from>
    <xdr:to>
      <xdr:col>50</xdr:col>
      <xdr:colOff>114300</xdr:colOff>
      <xdr:row>62</xdr:row>
      <xdr:rowOff>73805</xdr:rowOff>
    </xdr:to>
    <xdr:cxnSp macro="">
      <xdr:nvCxnSpPr>
        <xdr:cNvPr id="153" name="直線コネクタ 152">
          <a:extLst>
            <a:ext uri="{FF2B5EF4-FFF2-40B4-BE49-F238E27FC236}">
              <a16:creationId xmlns:a16="http://schemas.microsoft.com/office/drawing/2014/main" id="{A36B9DA8-EF8E-4297-99B6-77CC0EE311F9}"/>
            </a:ext>
          </a:extLst>
        </xdr:cNvPr>
        <xdr:cNvCxnSpPr/>
      </xdr:nvCxnSpPr>
      <xdr:spPr>
        <a:xfrm flipV="1">
          <a:off x="7889240" y="10695922"/>
          <a:ext cx="797560" cy="7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31169</xdr:rowOff>
    </xdr:from>
    <xdr:to>
      <xdr:col>41</xdr:col>
      <xdr:colOff>101600</xdr:colOff>
      <xdr:row>62</xdr:row>
      <xdr:rowOff>132769</xdr:rowOff>
    </xdr:to>
    <xdr:sp macro="" textlink="">
      <xdr:nvSpPr>
        <xdr:cNvPr id="154" name="楕円 153">
          <a:extLst>
            <a:ext uri="{FF2B5EF4-FFF2-40B4-BE49-F238E27FC236}">
              <a16:creationId xmlns:a16="http://schemas.microsoft.com/office/drawing/2014/main" id="{D0205E26-08A6-41E9-9245-A5108198AF99}"/>
            </a:ext>
          </a:extLst>
        </xdr:cNvPr>
        <xdr:cNvSpPr/>
      </xdr:nvSpPr>
      <xdr:spPr>
        <a:xfrm>
          <a:off x="7029450" y="10659164"/>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73805</xdr:rowOff>
    </xdr:from>
    <xdr:to>
      <xdr:col>45</xdr:col>
      <xdr:colOff>177800</xdr:colOff>
      <xdr:row>62</xdr:row>
      <xdr:rowOff>81969</xdr:rowOff>
    </xdr:to>
    <xdr:cxnSp macro="">
      <xdr:nvCxnSpPr>
        <xdr:cNvPr id="155" name="直線コネクタ 154">
          <a:extLst>
            <a:ext uri="{FF2B5EF4-FFF2-40B4-BE49-F238E27FC236}">
              <a16:creationId xmlns:a16="http://schemas.microsoft.com/office/drawing/2014/main" id="{BB375C69-18F8-4670-A6CD-722546CD9D01}"/>
            </a:ext>
          </a:extLst>
        </xdr:cNvPr>
        <xdr:cNvCxnSpPr/>
      </xdr:nvCxnSpPr>
      <xdr:spPr>
        <a:xfrm flipV="1">
          <a:off x="7084060" y="10703705"/>
          <a:ext cx="805180" cy="10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40640</xdr:rowOff>
    </xdr:from>
    <xdr:to>
      <xdr:col>36</xdr:col>
      <xdr:colOff>165100</xdr:colOff>
      <xdr:row>62</xdr:row>
      <xdr:rowOff>142240</xdr:rowOff>
    </xdr:to>
    <xdr:sp macro="" textlink="">
      <xdr:nvSpPr>
        <xdr:cNvPr id="156" name="楕円 155">
          <a:extLst>
            <a:ext uri="{FF2B5EF4-FFF2-40B4-BE49-F238E27FC236}">
              <a16:creationId xmlns:a16="http://schemas.microsoft.com/office/drawing/2014/main" id="{9A9D927A-6972-4369-8390-8B73222647F8}"/>
            </a:ext>
          </a:extLst>
        </xdr:cNvPr>
        <xdr:cNvSpPr/>
      </xdr:nvSpPr>
      <xdr:spPr>
        <a:xfrm>
          <a:off x="6231890" y="10670540"/>
          <a:ext cx="1092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81969</xdr:rowOff>
    </xdr:from>
    <xdr:to>
      <xdr:col>41</xdr:col>
      <xdr:colOff>50800</xdr:colOff>
      <xdr:row>62</xdr:row>
      <xdr:rowOff>91440</xdr:rowOff>
    </xdr:to>
    <xdr:cxnSp macro="">
      <xdr:nvCxnSpPr>
        <xdr:cNvPr id="157" name="直線コネクタ 156">
          <a:extLst>
            <a:ext uri="{FF2B5EF4-FFF2-40B4-BE49-F238E27FC236}">
              <a16:creationId xmlns:a16="http://schemas.microsoft.com/office/drawing/2014/main" id="{31B7B1F1-B3E5-4C74-A283-CEAF371C8A9E}"/>
            </a:ext>
          </a:extLst>
        </xdr:cNvPr>
        <xdr:cNvCxnSpPr/>
      </xdr:nvCxnSpPr>
      <xdr:spPr>
        <a:xfrm flipV="1">
          <a:off x="6286500" y="10713774"/>
          <a:ext cx="797560" cy="11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12862</xdr:rowOff>
    </xdr:from>
    <xdr:ext cx="469744" cy="259045"/>
    <xdr:sp macro="" textlink="">
      <xdr:nvSpPr>
        <xdr:cNvPr id="158" name="n_1aveValue【体育館・プール】&#10;一人当たり面積">
          <a:extLst>
            <a:ext uri="{FF2B5EF4-FFF2-40B4-BE49-F238E27FC236}">
              <a16:creationId xmlns:a16="http://schemas.microsoft.com/office/drawing/2014/main" id="{D275B7F7-5DF7-4125-BC64-8B8242D822DE}"/>
            </a:ext>
          </a:extLst>
        </xdr:cNvPr>
        <xdr:cNvSpPr txBox="1"/>
      </xdr:nvSpPr>
      <xdr:spPr>
        <a:xfrm>
          <a:off x="8454467" y="10818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14495</xdr:rowOff>
    </xdr:from>
    <xdr:ext cx="469744" cy="259045"/>
    <xdr:sp macro="" textlink="">
      <xdr:nvSpPr>
        <xdr:cNvPr id="159" name="n_2aveValue【体育館・プール】&#10;一人当たり面積">
          <a:extLst>
            <a:ext uri="{FF2B5EF4-FFF2-40B4-BE49-F238E27FC236}">
              <a16:creationId xmlns:a16="http://schemas.microsoft.com/office/drawing/2014/main" id="{F54A12FD-8C98-404C-968B-F69261FDF2FC}"/>
            </a:ext>
          </a:extLst>
        </xdr:cNvPr>
        <xdr:cNvSpPr txBox="1"/>
      </xdr:nvSpPr>
      <xdr:spPr>
        <a:xfrm>
          <a:off x="7673417" y="10819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14168</xdr:rowOff>
    </xdr:from>
    <xdr:ext cx="469744" cy="259045"/>
    <xdr:sp macro="" textlink="">
      <xdr:nvSpPr>
        <xdr:cNvPr id="160" name="n_3aveValue【体育館・プール】&#10;一人当たり面積">
          <a:extLst>
            <a:ext uri="{FF2B5EF4-FFF2-40B4-BE49-F238E27FC236}">
              <a16:creationId xmlns:a16="http://schemas.microsoft.com/office/drawing/2014/main" id="{A6A9070A-A78B-416E-9606-6D6228823621}"/>
            </a:ext>
          </a:extLst>
        </xdr:cNvPr>
        <xdr:cNvSpPr txBox="1"/>
      </xdr:nvSpPr>
      <xdr:spPr>
        <a:xfrm>
          <a:off x="6866332" y="10819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169943</xdr:rowOff>
    </xdr:from>
    <xdr:ext cx="469744" cy="259045"/>
    <xdr:sp macro="" textlink="">
      <xdr:nvSpPr>
        <xdr:cNvPr id="161" name="n_4aveValue【体育館・プール】&#10;一人当たり面積">
          <a:extLst>
            <a:ext uri="{FF2B5EF4-FFF2-40B4-BE49-F238E27FC236}">
              <a16:creationId xmlns:a16="http://schemas.microsoft.com/office/drawing/2014/main" id="{CE89A2F6-88CF-4435-ACFD-CA6531DEA048}"/>
            </a:ext>
          </a:extLst>
        </xdr:cNvPr>
        <xdr:cNvSpPr txBox="1"/>
      </xdr:nvSpPr>
      <xdr:spPr>
        <a:xfrm>
          <a:off x="6068772" y="10803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135254</xdr:rowOff>
    </xdr:from>
    <xdr:ext cx="469744" cy="259045"/>
    <xdr:sp macro="" textlink="">
      <xdr:nvSpPr>
        <xdr:cNvPr id="162" name="n_1mainValue【体育館・プール】&#10;一人当たり面積">
          <a:extLst>
            <a:ext uri="{FF2B5EF4-FFF2-40B4-BE49-F238E27FC236}">
              <a16:creationId xmlns:a16="http://schemas.microsoft.com/office/drawing/2014/main" id="{A791A1A8-2682-4F9E-9D62-0835EE79F7E5}"/>
            </a:ext>
          </a:extLst>
        </xdr:cNvPr>
        <xdr:cNvSpPr txBox="1"/>
      </xdr:nvSpPr>
      <xdr:spPr>
        <a:xfrm>
          <a:off x="8454467" y="10418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141132</xdr:rowOff>
    </xdr:from>
    <xdr:ext cx="469744" cy="259045"/>
    <xdr:sp macro="" textlink="">
      <xdr:nvSpPr>
        <xdr:cNvPr id="163" name="n_2mainValue【体育館・プール】&#10;一人当たり面積">
          <a:extLst>
            <a:ext uri="{FF2B5EF4-FFF2-40B4-BE49-F238E27FC236}">
              <a16:creationId xmlns:a16="http://schemas.microsoft.com/office/drawing/2014/main" id="{F10A7109-A380-4958-8C64-F476DC73CE2F}"/>
            </a:ext>
          </a:extLst>
        </xdr:cNvPr>
        <xdr:cNvSpPr txBox="1"/>
      </xdr:nvSpPr>
      <xdr:spPr>
        <a:xfrm>
          <a:off x="7673417" y="104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149296</xdr:rowOff>
    </xdr:from>
    <xdr:ext cx="469744" cy="259045"/>
    <xdr:sp macro="" textlink="">
      <xdr:nvSpPr>
        <xdr:cNvPr id="164" name="n_3mainValue【体育館・プール】&#10;一人当たり面積">
          <a:extLst>
            <a:ext uri="{FF2B5EF4-FFF2-40B4-BE49-F238E27FC236}">
              <a16:creationId xmlns:a16="http://schemas.microsoft.com/office/drawing/2014/main" id="{446BA429-B99A-418D-99C5-47FC514DC320}"/>
            </a:ext>
          </a:extLst>
        </xdr:cNvPr>
        <xdr:cNvSpPr txBox="1"/>
      </xdr:nvSpPr>
      <xdr:spPr>
        <a:xfrm>
          <a:off x="6866332" y="10436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158767</xdr:rowOff>
    </xdr:from>
    <xdr:ext cx="469744" cy="259045"/>
    <xdr:sp macro="" textlink="">
      <xdr:nvSpPr>
        <xdr:cNvPr id="165" name="n_4mainValue【体育館・プール】&#10;一人当たり面積">
          <a:extLst>
            <a:ext uri="{FF2B5EF4-FFF2-40B4-BE49-F238E27FC236}">
              <a16:creationId xmlns:a16="http://schemas.microsoft.com/office/drawing/2014/main" id="{209324EF-8B7B-46FE-9D03-38083D62A409}"/>
            </a:ext>
          </a:extLst>
        </xdr:cNvPr>
        <xdr:cNvSpPr txBox="1"/>
      </xdr:nvSpPr>
      <xdr:spPr>
        <a:xfrm>
          <a:off x="6068772" y="10447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6" name="正方形/長方形 165">
          <a:extLst>
            <a:ext uri="{FF2B5EF4-FFF2-40B4-BE49-F238E27FC236}">
              <a16:creationId xmlns:a16="http://schemas.microsoft.com/office/drawing/2014/main" id="{0099D04A-8C68-41DF-8D42-1EE400DFC142}"/>
            </a:ext>
          </a:extLst>
        </xdr:cNvPr>
        <xdr:cNvSpPr/>
      </xdr:nvSpPr>
      <xdr:spPr>
        <a:xfrm>
          <a:off x="685800" y="1181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7" name="正方形/長方形 166">
          <a:extLst>
            <a:ext uri="{FF2B5EF4-FFF2-40B4-BE49-F238E27FC236}">
              <a16:creationId xmlns:a16="http://schemas.microsoft.com/office/drawing/2014/main" id="{3E3D34FB-9500-47FF-874B-9B0474AD61D3}"/>
            </a:ext>
          </a:extLst>
        </xdr:cNvPr>
        <xdr:cNvSpPr/>
      </xdr:nvSpPr>
      <xdr:spPr>
        <a:xfrm>
          <a:off x="8166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8" name="正方形/長方形 167">
          <a:extLst>
            <a:ext uri="{FF2B5EF4-FFF2-40B4-BE49-F238E27FC236}">
              <a16:creationId xmlns:a16="http://schemas.microsoft.com/office/drawing/2014/main" id="{7CF76AEF-E5E9-4972-BFF0-817F4106FD71}"/>
            </a:ext>
          </a:extLst>
        </xdr:cNvPr>
        <xdr:cNvSpPr/>
      </xdr:nvSpPr>
      <xdr:spPr>
        <a:xfrm>
          <a:off x="8166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9" name="正方形/長方形 168">
          <a:extLst>
            <a:ext uri="{FF2B5EF4-FFF2-40B4-BE49-F238E27FC236}">
              <a16:creationId xmlns:a16="http://schemas.microsoft.com/office/drawing/2014/main" id="{1EE74445-6A0D-4811-BEF7-786D66F6CF16}"/>
            </a:ext>
          </a:extLst>
        </xdr:cNvPr>
        <xdr:cNvSpPr/>
      </xdr:nvSpPr>
      <xdr:spPr>
        <a:xfrm>
          <a:off x="17145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70" name="正方形/長方形 169">
          <a:extLst>
            <a:ext uri="{FF2B5EF4-FFF2-40B4-BE49-F238E27FC236}">
              <a16:creationId xmlns:a16="http://schemas.microsoft.com/office/drawing/2014/main" id="{692AB524-1084-44EA-9DBB-D58E15373FE7}"/>
            </a:ext>
          </a:extLst>
        </xdr:cNvPr>
        <xdr:cNvSpPr/>
      </xdr:nvSpPr>
      <xdr:spPr>
        <a:xfrm>
          <a:off x="17145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1" name="正方形/長方形 170">
          <a:extLst>
            <a:ext uri="{FF2B5EF4-FFF2-40B4-BE49-F238E27FC236}">
              <a16:creationId xmlns:a16="http://schemas.microsoft.com/office/drawing/2014/main" id="{5EC9F931-7388-43CB-AF0E-2B124D34C62B}"/>
            </a:ext>
          </a:extLst>
        </xdr:cNvPr>
        <xdr:cNvSpPr/>
      </xdr:nvSpPr>
      <xdr:spPr>
        <a:xfrm>
          <a:off x="27432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2" name="正方形/長方形 171">
          <a:extLst>
            <a:ext uri="{FF2B5EF4-FFF2-40B4-BE49-F238E27FC236}">
              <a16:creationId xmlns:a16="http://schemas.microsoft.com/office/drawing/2014/main" id="{DD5524BF-B092-4EB3-B5BE-A13AE5B1F201}"/>
            </a:ext>
          </a:extLst>
        </xdr:cNvPr>
        <xdr:cNvSpPr/>
      </xdr:nvSpPr>
      <xdr:spPr>
        <a:xfrm>
          <a:off x="27432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3" name="正方形/長方形 172">
          <a:extLst>
            <a:ext uri="{FF2B5EF4-FFF2-40B4-BE49-F238E27FC236}">
              <a16:creationId xmlns:a16="http://schemas.microsoft.com/office/drawing/2014/main" id="{A74606B9-A741-401B-BDC4-03288BE810EE}"/>
            </a:ext>
          </a:extLst>
        </xdr:cNvPr>
        <xdr:cNvSpPr/>
      </xdr:nvSpPr>
      <xdr:spPr>
        <a:xfrm>
          <a:off x="685800" y="1295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4" name="テキスト ボックス 173">
          <a:extLst>
            <a:ext uri="{FF2B5EF4-FFF2-40B4-BE49-F238E27FC236}">
              <a16:creationId xmlns:a16="http://schemas.microsoft.com/office/drawing/2014/main" id="{55363757-2E30-42C0-94F4-31F6FB839FAD}"/>
            </a:ext>
          </a:extLst>
        </xdr:cNvPr>
        <xdr:cNvSpPr txBox="1"/>
      </xdr:nvSpPr>
      <xdr:spPr>
        <a:xfrm>
          <a:off x="66675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5" name="直線コネクタ 174">
          <a:extLst>
            <a:ext uri="{FF2B5EF4-FFF2-40B4-BE49-F238E27FC236}">
              <a16:creationId xmlns:a16="http://schemas.microsoft.com/office/drawing/2014/main" id="{C3AF0A4C-29BB-491D-B07B-71DDBE8BD0B0}"/>
            </a:ext>
          </a:extLst>
        </xdr:cNvPr>
        <xdr:cNvCxnSpPr/>
      </xdr:nvCxnSpPr>
      <xdr:spPr>
        <a:xfrm>
          <a:off x="68580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6" name="テキスト ボックス 175">
          <a:extLst>
            <a:ext uri="{FF2B5EF4-FFF2-40B4-BE49-F238E27FC236}">
              <a16:creationId xmlns:a16="http://schemas.microsoft.com/office/drawing/2014/main" id="{9EBD2AE1-42C4-4CB8-AB52-9A5DC1BE4864}"/>
            </a:ext>
          </a:extLst>
        </xdr:cNvPr>
        <xdr:cNvSpPr txBox="1"/>
      </xdr:nvSpPr>
      <xdr:spPr>
        <a:xfrm>
          <a:off x="273866" y="1509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177" name="直線コネクタ 176">
          <a:extLst>
            <a:ext uri="{FF2B5EF4-FFF2-40B4-BE49-F238E27FC236}">
              <a16:creationId xmlns:a16="http://schemas.microsoft.com/office/drawing/2014/main" id="{564BA8F9-AEC4-4E00-B456-551D2D55F90C}"/>
            </a:ext>
          </a:extLst>
        </xdr:cNvPr>
        <xdr:cNvCxnSpPr/>
      </xdr:nvCxnSpPr>
      <xdr:spPr>
        <a:xfrm>
          <a:off x="685800" y="1491723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178" name="テキスト ボックス 177">
          <a:extLst>
            <a:ext uri="{FF2B5EF4-FFF2-40B4-BE49-F238E27FC236}">
              <a16:creationId xmlns:a16="http://schemas.microsoft.com/office/drawing/2014/main" id="{E67DE344-BCFD-4E9E-8027-D74701E84C17}"/>
            </a:ext>
          </a:extLst>
        </xdr:cNvPr>
        <xdr:cNvSpPr txBox="1"/>
      </xdr:nvSpPr>
      <xdr:spPr>
        <a:xfrm>
          <a:off x="273866" y="1476739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79" name="直線コネクタ 178">
          <a:extLst>
            <a:ext uri="{FF2B5EF4-FFF2-40B4-BE49-F238E27FC236}">
              <a16:creationId xmlns:a16="http://schemas.microsoft.com/office/drawing/2014/main" id="{1BC09B45-7404-40F5-BB5A-318B46F1E70B}"/>
            </a:ext>
          </a:extLst>
        </xdr:cNvPr>
        <xdr:cNvCxnSpPr/>
      </xdr:nvCxnSpPr>
      <xdr:spPr>
        <a:xfrm>
          <a:off x="685800" y="1459066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80" name="テキスト ボックス 179">
          <a:extLst>
            <a:ext uri="{FF2B5EF4-FFF2-40B4-BE49-F238E27FC236}">
              <a16:creationId xmlns:a16="http://schemas.microsoft.com/office/drawing/2014/main" id="{3C4A121D-4E01-45EA-891D-F0537941D8B5}"/>
            </a:ext>
          </a:extLst>
        </xdr:cNvPr>
        <xdr:cNvSpPr txBox="1"/>
      </xdr:nvSpPr>
      <xdr:spPr>
        <a:xfrm>
          <a:off x="343701" y="1444653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81" name="直線コネクタ 180">
          <a:extLst>
            <a:ext uri="{FF2B5EF4-FFF2-40B4-BE49-F238E27FC236}">
              <a16:creationId xmlns:a16="http://schemas.microsoft.com/office/drawing/2014/main" id="{36A5950A-8993-4E57-BE69-0B67D5D6997D}"/>
            </a:ext>
          </a:extLst>
        </xdr:cNvPr>
        <xdr:cNvCxnSpPr/>
      </xdr:nvCxnSpPr>
      <xdr:spPr>
        <a:xfrm>
          <a:off x="685800" y="1425838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82" name="テキスト ボックス 181">
          <a:extLst>
            <a:ext uri="{FF2B5EF4-FFF2-40B4-BE49-F238E27FC236}">
              <a16:creationId xmlns:a16="http://schemas.microsoft.com/office/drawing/2014/main" id="{8E84A0AB-B47D-4F2C-8B48-559CE058449C}"/>
            </a:ext>
          </a:extLst>
        </xdr:cNvPr>
        <xdr:cNvSpPr txBox="1"/>
      </xdr:nvSpPr>
      <xdr:spPr>
        <a:xfrm>
          <a:off x="343701" y="1411425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83" name="直線コネクタ 182">
          <a:extLst>
            <a:ext uri="{FF2B5EF4-FFF2-40B4-BE49-F238E27FC236}">
              <a16:creationId xmlns:a16="http://schemas.microsoft.com/office/drawing/2014/main" id="{73745544-2921-4293-B27F-1C1EF645ADDF}"/>
            </a:ext>
          </a:extLst>
        </xdr:cNvPr>
        <xdr:cNvCxnSpPr/>
      </xdr:nvCxnSpPr>
      <xdr:spPr>
        <a:xfrm>
          <a:off x="685800" y="1393561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84" name="テキスト ボックス 183">
          <a:extLst>
            <a:ext uri="{FF2B5EF4-FFF2-40B4-BE49-F238E27FC236}">
              <a16:creationId xmlns:a16="http://schemas.microsoft.com/office/drawing/2014/main" id="{F82740BF-3729-4592-922E-7D65C79C77CA}"/>
            </a:ext>
          </a:extLst>
        </xdr:cNvPr>
        <xdr:cNvSpPr txBox="1"/>
      </xdr:nvSpPr>
      <xdr:spPr>
        <a:xfrm>
          <a:off x="34370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85" name="直線コネクタ 184">
          <a:extLst>
            <a:ext uri="{FF2B5EF4-FFF2-40B4-BE49-F238E27FC236}">
              <a16:creationId xmlns:a16="http://schemas.microsoft.com/office/drawing/2014/main" id="{DCD1D149-18B7-4A9E-ABF7-FACA615795D8}"/>
            </a:ext>
          </a:extLst>
        </xdr:cNvPr>
        <xdr:cNvCxnSpPr/>
      </xdr:nvCxnSpPr>
      <xdr:spPr>
        <a:xfrm>
          <a:off x="685800" y="1360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86" name="テキスト ボックス 185">
          <a:extLst>
            <a:ext uri="{FF2B5EF4-FFF2-40B4-BE49-F238E27FC236}">
              <a16:creationId xmlns:a16="http://schemas.microsoft.com/office/drawing/2014/main" id="{DF29031D-D021-4A20-B198-9243F02A3E9E}"/>
            </a:ext>
          </a:extLst>
        </xdr:cNvPr>
        <xdr:cNvSpPr txBox="1"/>
      </xdr:nvSpPr>
      <xdr:spPr>
        <a:xfrm>
          <a:off x="343701" y="1346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87" name="直線コネクタ 186">
          <a:extLst>
            <a:ext uri="{FF2B5EF4-FFF2-40B4-BE49-F238E27FC236}">
              <a16:creationId xmlns:a16="http://schemas.microsoft.com/office/drawing/2014/main" id="{4EC43FE5-9B60-4785-A4D0-9248C7EEF800}"/>
            </a:ext>
          </a:extLst>
        </xdr:cNvPr>
        <xdr:cNvCxnSpPr/>
      </xdr:nvCxnSpPr>
      <xdr:spPr>
        <a:xfrm>
          <a:off x="685800" y="132805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188" name="テキスト ボックス 187">
          <a:extLst>
            <a:ext uri="{FF2B5EF4-FFF2-40B4-BE49-F238E27FC236}">
              <a16:creationId xmlns:a16="http://schemas.microsoft.com/office/drawing/2014/main" id="{AB3F7BB4-EEB7-435E-A268-FDC157698AE6}"/>
            </a:ext>
          </a:extLst>
        </xdr:cNvPr>
        <xdr:cNvSpPr txBox="1"/>
      </xdr:nvSpPr>
      <xdr:spPr>
        <a:xfrm>
          <a:off x="386866" y="1313644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9" name="直線コネクタ 188">
          <a:extLst>
            <a:ext uri="{FF2B5EF4-FFF2-40B4-BE49-F238E27FC236}">
              <a16:creationId xmlns:a16="http://schemas.microsoft.com/office/drawing/2014/main" id="{18B57AAF-DC89-4391-9C09-3EC775AD756C}"/>
            </a:ext>
          </a:extLst>
        </xdr:cNvPr>
        <xdr:cNvCxnSpPr/>
      </xdr:nvCxnSpPr>
      <xdr:spPr>
        <a:xfrm>
          <a:off x="68580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90" name="【福祉施設】&#10;有形固定資産減価償却率グラフ枠">
          <a:extLst>
            <a:ext uri="{FF2B5EF4-FFF2-40B4-BE49-F238E27FC236}">
              <a16:creationId xmlns:a16="http://schemas.microsoft.com/office/drawing/2014/main" id="{14EA5696-D043-4B0F-80FB-5CF08C7A00D1}"/>
            </a:ext>
          </a:extLst>
        </xdr:cNvPr>
        <xdr:cNvSpPr/>
      </xdr:nvSpPr>
      <xdr:spPr>
        <a:xfrm>
          <a:off x="685800" y="1295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57694</xdr:rowOff>
    </xdr:from>
    <xdr:to>
      <xdr:col>24</xdr:col>
      <xdr:colOff>62865</xdr:colOff>
      <xdr:row>86</xdr:row>
      <xdr:rowOff>168729</xdr:rowOff>
    </xdr:to>
    <xdr:cxnSp macro="">
      <xdr:nvCxnSpPr>
        <xdr:cNvPr id="191" name="直線コネクタ 190">
          <a:extLst>
            <a:ext uri="{FF2B5EF4-FFF2-40B4-BE49-F238E27FC236}">
              <a16:creationId xmlns:a16="http://schemas.microsoft.com/office/drawing/2014/main" id="{1E800196-1F54-44AE-99F2-3BA400FBA096}"/>
            </a:ext>
          </a:extLst>
        </xdr:cNvPr>
        <xdr:cNvCxnSpPr/>
      </xdr:nvCxnSpPr>
      <xdr:spPr>
        <a:xfrm flipV="1">
          <a:off x="4173855" y="13426984"/>
          <a:ext cx="0" cy="1490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192" name="【福祉施設】&#10;有形固定資産減価償却率最小値テキスト">
          <a:extLst>
            <a:ext uri="{FF2B5EF4-FFF2-40B4-BE49-F238E27FC236}">
              <a16:creationId xmlns:a16="http://schemas.microsoft.com/office/drawing/2014/main" id="{AACCBADB-C03E-4457-A5D4-19ABE4504015}"/>
            </a:ext>
          </a:extLst>
        </xdr:cNvPr>
        <xdr:cNvSpPr txBox="1"/>
      </xdr:nvSpPr>
      <xdr:spPr>
        <a:xfrm>
          <a:off x="421259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193" name="直線コネクタ 192">
          <a:extLst>
            <a:ext uri="{FF2B5EF4-FFF2-40B4-BE49-F238E27FC236}">
              <a16:creationId xmlns:a16="http://schemas.microsoft.com/office/drawing/2014/main" id="{BBF9C987-C9BA-4245-80CB-28CF07472448}"/>
            </a:ext>
          </a:extLst>
        </xdr:cNvPr>
        <xdr:cNvCxnSpPr/>
      </xdr:nvCxnSpPr>
      <xdr:spPr>
        <a:xfrm>
          <a:off x="4112260" y="149172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4371</xdr:rowOff>
    </xdr:from>
    <xdr:ext cx="340478" cy="259045"/>
    <xdr:sp macro="" textlink="">
      <xdr:nvSpPr>
        <xdr:cNvPr id="194" name="【福祉施設】&#10;有形固定資産減価償却率最大値テキスト">
          <a:extLst>
            <a:ext uri="{FF2B5EF4-FFF2-40B4-BE49-F238E27FC236}">
              <a16:creationId xmlns:a16="http://schemas.microsoft.com/office/drawing/2014/main" id="{4BFA7E6B-7402-4E36-A5D4-CD7E77A4D3D3}"/>
            </a:ext>
          </a:extLst>
        </xdr:cNvPr>
        <xdr:cNvSpPr txBox="1"/>
      </xdr:nvSpPr>
      <xdr:spPr>
        <a:xfrm>
          <a:off x="4212590" y="132079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57694</xdr:rowOff>
    </xdr:from>
    <xdr:to>
      <xdr:col>24</xdr:col>
      <xdr:colOff>152400</xdr:colOff>
      <xdr:row>78</xdr:row>
      <xdr:rowOff>57694</xdr:rowOff>
    </xdr:to>
    <xdr:cxnSp macro="">
      <xdr:nvCxnSpPr>
        <xdr:cNvPr id="195" name="直線コネクタ 194">
          <a:extLst>
            <a:ext uri="{FF2B5EF4-FFF2-40B4-BE49-F238E27FC236}">
              <a16:creationId xmlns:a16="http://schemas.microsoft.com/office/drawing/2014/main" id="{08048B0C-E4FC-4708-B55D-C32BF2BA857A}"/>
            </a:ext>
          </a:extLst>
        </xdr:cNvPr>
        <xdr:cNvCxnSpPr/>
      </xdr:nvCxnSpPr>
      <xdr:spPr>
        <a:xfrm>
          <a:off x="4112260" y="1342698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96356</xdr:rowOff>
    </xdr:from>
    <xdr:ext cx="405111" cy="259045"/>
    <xdr:sp macro="" textlink="">
      <xdr:nvSpPr>
        <xdr:cNvPr id="196" name="【福祉施設】&#10;有形固定資産減価償却率平均値テキスト">
          <a:extLst>
            <a:ext uri="{FF2B5EF4-FFF2-40B4-BE49-F238E27FC236}">
              <a16:creationId xmlns:a16="http://schemas.microsoft.com/office/drawing/2014/main" id="{17C4572A-051D-4F93-9FB6-345645461267}"/>
            </a:ext>
          </a:extLst>
        </xdr:cNvPr>
        <xdr:cNvSpPr txBox="1"/>
      </xdr:nvSpPr>
      <xdr:spPr>
        <a:xfrm>
          <a:off x="4212590" y="141514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117929</xdr:rowOff>
    </xdr:from>
    <xdr:to>
      <xdr:col>24</xdr:col>
      <xdr:colOff>114300</xdr:colOff>
      <xdr:row>83</xdr:row>
      <xdr:rowOff>48079</xdr:rowOff>
    </xdr:to>
    <xdr:sp macro="" textlink="">
      <xdr:nvSpPr>
        <xdr:cNvPr id="197" name="フローチャート: 判断 196">
          <a:extLst>
            <a:ext uri="{FF2B5EF4-FFF2-40B4-BE49-F238E27FC236}">
              <a16:creationId xmlns:a16="http://schemas.microsoft.com/office/drawing/2014/main" id="{BCAC8F20-74A7-4413-9D79-08CA031C23C5}"/>
            </a:ext>
          </a:extLst>
        </xdr:cNvPr>
        <xdr:cNvSpPr/>
      </xdr:nvSpPr>
      <xdr:spPr>
        <a:xfrm>
          <a:off x="4131310" y="14176829"/>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75474</xdr:rowOff>
    </xdr:from>
    <xdr:to>
      <xdr:col>20</xdr:col>
      <xdr:colOff>38100</xdr:colOff>
      <xdr:row>83</xdr:row>
      <xdr:rowOff>5624</xdr:rowOff>
    </xdr:to>
    <xdr:sp macro="" textlink="">
      <xdr:nvSpPr>
        <xdr:cNvPr id="198" name="フローチャート: 判断 197">
          <a:extLst>
            <a:ext uri="{FF2B5EF4-FFF2-40B4-BE49-F238E27FC236}">
              <a16:creationId xmlns:a16="http://schemas.microsoft.com/office/drawing/2014/main" id="{DAF75EB2-561E-4077-A3FD-7AFF23EB9BCD}"/>
            </a:ext>
          </a:extLst>
        </xdr:cNvPr>
        <xdr:cNvSpPr/>
      </xdr:nvSpPr>
      <xdr:spPr>
        <a:xfrm>
          <a:off x="3388360" y="14134374"/>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34652</xdr:rowOff>
    </xdr:from>
    <xdr:to>
      <xdr:col>15</xdr:col>
      <xdr:colOff>101600</xdr:colOff>
      <xdr:row>82</xdr:row>
      <xdr:rowOff>136252</xdr:rowOff>
    </xdr:to>
    <xdr:sp macro="" textlink="">
      <xdr:nvSpPr>
        <xdr:cNvPr id="199" name="フローチャート: 判断 198">
          <a:extLst>
            <a:ext uri="{FF2B5EF4-FFF2-40B4-BE49-F238E27FC236}">
              <a16:creationId xmlns:a16="http://schemas.microsoft.com/office/drawing/2014/main" id="{B45ABDD4-3D3B-4411-B932-CBB941D21228}"/>
            </a:ext>
          </a:extLst>
        </xdr:cNvPr>
        <xdr:cNvSpPr/>
      </xdr:nvSpPr>
      <xdr:spPr>
        <a:xfrm>
          <a:off x="2571750" y="14093552"/>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23223</xdr:rowOff>
    </xdr:from>
    <xdr:to>
      <xdr:col>10</xdr:col>
      <xdr:colOff>165100</xdr:colOff>
      <xdr:row>82</xdr:row>
      <xdr:rowOff>124823</xdr:rowOff>
    </xdr:to>
    <xdr:sp macro="" textlink="">
      <xdr:nvSpPr>
        <xdr:cNvPr id="200" name="フローチャート: 判断 199">
          <a:extLst>
            <a:ext uri="{FF2B5EF4-FFF2-40B4-BE49-F238E27FC236}">
              <a16:creationId xmlns:a16="http://schemas.microsoft.com/office/drawing/2014/main" id="{78A2B01A-6DB0-4917-8623-C216674F9675}"/>
            </a:ext>
          </a:extLst>
        </xdr:cNvPr>
        <xdr:cNvSpPr/>
      </xdr:nvSpPr>
      <xdr:spPr>
        <a:xfrm>
          <a:off x="1774190" y="14078313"/>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148952</xdr:rowOff>
    </xdr:from>
    <xdr:to>
      <xdr:col>6</xdr:col>
      <xdr:colOff>38100</xdr:colOff>
      <xdr:row>82</xdr:row>
      <xdr:rowOff>79102</xdr:rowOff>
    </xdr:to>
    <xdr:sp macro="" textlink="">
      <xdr:nvSpPr>
        <xdr:cNvPr id="201" name="フローチャート: 判断 200">
          <a:extLst>
            <a:ext uri="{FF2B5EF4-FFF2-40B4-BE49-F238E27FC236}">
              <a16:creationId xmlns:a16="http://schemas.microsoft.com/office/drawing/2014/main" id="{BE021802-0799-40AE-A546-62A384F3916C}"/>
            </a:ext>
          </a:extLst>
        </xdr:cNvPr>
        <xdr:cNvSpPr/>
      </xdr:nvSpPr>
      <xdr:spPr>
        <a:xfrm>
          <a:off x="988060" y="1403640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02" name="テキスト ボックス 201">
          <a:extLst>
            <a:ext uri="{FF2B5EF4-FFF2-40B4-BE49-F238E27FC236}">
              <a16:creationId xmlns:a16="http://schemas.microsoft.com/office/drawing/2014/main" id="{E583DD73-4C23-4BE9-B49C-BA1B5308F88F}"/>
            </a:ext>
          </a:extLst>
        </xdr:cNvPr>
        <xdr:cNvSpPr txBox="1"/>
      </xdr:nvSpPr>
      <xdr:spPr>
        <a:xfrm>
          <a:off x="400304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3" name="テキスト ボックス 202">
          <a:extLst>
            <a:ext uri="{FF2B5EF4-FFF2-40B4-BE49-F238E27FC236}">
              <a16:creationId xmlns:a16="http://schemas.microsoft.com/office/drawing/2014/main" id="{4B92657F-C6BF-46FC-B53A-D92462FEC187}"/>
            </a:ext>
          </a:extLst>
        </xdr:cNvPr>
        <xdr:cNvSpPr txBox="1"/>
      </xdr:nvSpPr>
      <xdr:spPr>
        <a:xfrm>
          <a:off x="32600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4" name="テキスト ボックス 203">
          <a:extLst>
            <a:ext uri="{FF2B5EF4-FFF2-40B4-BE49-F238E27FC236}">
              <a16:creationId xmlns:a16="http://schemas.microsoft.com/office/drawing/2014/main" id="{704C9479-DB31-4092-9DB5-63FF415F5791}"/>
            </a:ext>
          </a:extLst>
        </xdr:cNvPr>
        <xdr:cNvSpPr txBox="1"/>
      </xdr:nvSpPr>
      <xdr:spPr>
        <a:xfrm>
          <a:off x="24549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5" name="テキスト ボックス 204">
          <a:extLst>
            <a:ext uri="{FF2B5EF4-FFF2-40B4-BE49-F238E27FC236}">
              <a16:creationId xmlns:a16="http://schemas.microsoft.com/office/drawing/2014/main" id="{5B8C2A36-29E7-47AA-8284-F779950F98CE}"/>
            </a:ext>
          </a:extLst>
        </xdr:cNvPr>
        <xdr:cNvSpPr txBox="1"/>
      </xdr:nvSpPr>
      <xdr:spPr>
        <a:xfrm>
          <a:off x="16573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6" name="テキスト ボックス 205">
          <a:extLst>
            <a:ext uri="{FF2B5EF4-FFF2-40B4-BE49-F238E27FC236}">
              <a16:creationId xmlns:a16="http://schemas.microsoft.com/office/drawing/2014/main" id="{794D08DC-F82A-459B-8AE4-39106122DD7E}"/>
            </a:ext>
          </a:extLst>
        </xdr:cNvPr>
        <xdr:cNvSpPr txBox="1"/>
      </xdr:nvSpPr>
      <xdr:spPr>
        <a:xfrm>
          <a:off x="8597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86</xdr:row>
      <xdr:rowOff>90170</xdr:rowOff>
    </xdr:from>
    <xdr:to>
      <xdr:col>15</xdr:col>
      <xdr:colOff>101600</xdr:colOff>
      <xdr:row>87</xdr:row>
      <xdr:rowOff>20320</xdr:rowOff>
    </xdr:to>
    <xdr:sp macro="" textlink="">
      <xdr:nvSpPr>
        <xdr:cNvPr id="207" name="楕円 206">
          <a:extLst>
            <a:ext uri="{FF2B5EF4-FFF2-40B4-BE49-F238E27FC236}">
              <a16:creationId xmlns:a16="http://schemas.microsoft.com/office/drawing/2014/main" id="{A6E962A8-B649-4F75-8779-064A4493CB33}"/>
            </a:ext>
          </a:extLst>
        </xdr:cNvPr>
        <xdr:cNvSpPr/>
      </xdr:nvSpPr>
      <xdr:spPr>
        <a:xfrm>
          <a:off x="2571750" y="14838680"/>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86</xdr:row>
      <xdr:rowOff>46082</xdr:rowOff>
    </xdr:from>
    <xdr:to>
      <xdr:col>10</xdr:col>
      <xdr:colOff>165100</xdr:colOff>
      <xdr:row>86</xdr:row>
      <xdr:rowOff>147682</xdr:rowOff>
    </xdr:to>
    <xdr:sp macro="" textlink="">
      <xdr:nvSpPr>
        <xdr:cNvPr id="208" name="楕円 207">
          <a:extLst>
            <a:ext uri="{FF2B5EF4-FFF2-40B4-BE49-F238E27FC236}">
              <a16:creationId xmlns:a16="http://schemas.microsoft.com/office/drawing/2014/main" id="{B97CFD29-E3FB-4D1D-B60B-7F18B13ABB35}"/>
            </a:ext>
          </a:extLst>
        </xdr:cNvPr>
        <xdr:cNvSpPr/>
      </xdr:nvSpPr>
      <xdr:spPr>
        <a:xfrm>
          <a:off x="1774190" y="14792687"/>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86</xdr:row>
      <xdr:rowOff>96882</xdr:rowOff>
    </xdr:from>
    <xdr:to>
      <xdr:col>15</xdr:col>
      <xdr:colOff>50800</xdr:colOff>
      <xdr:row>86</xdr:row>
      <xdr:rowOff>140970</xdr:rowOff>
    </xdr:to>
    <xdr:cxnSp macro="">
      <xdr:nvCxnSpPr>
        <xdr:cNvPr id="209" name="直線コネクタ 208">
          <a:extLst>
            <a:ext uri="{FF2B5EF4-FFF2-40B4-BE49-F238E27FC236}">
              <a16:creationId xmlns:a16="http://schemas.microsoft.com/office/drawing/2014/main" id="{F66C4BD8-E37F-44C7-9C3B-EBDA0AF3F3AC}"/>
            </a:ext>
          </a:extLst>
        </xdr:cNvPr>
        <xdr:cNvCxnSpPr/>
      </xdr:nvCxnSpPr>
      <xdr:spPr>
        <a:xfrm>
          <a:off x="1828800" y="14837772"/>
          <a:ext cx="797560" cy="45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86</xdr:row>
      <xdr:rowOff>46082</xdr:rowOff>
    </xdr:from>
    <xdr:to>
      <xdr:col>6</xdr:col>
      <xdr:colOff>38100</xdr:colOff>
      <xdr:row>86</xdr:row>
      <xdr:rowOff>147682</xdr:rowOff>
    </xdr:to>
    <xdr:sp macro="" textlink="">
      <xdr:nvSpPr>
        <xdr:cNvPr id="210" name="楕円 209">
          <a:extLst>
            <a:ext uri="{FF2B5EF4-FFF2-40B4-BE49-F238E27FC236}">
              <a16:creationId xmlns:a16="http://schemas.microsoft.com/office/drawing/2014/main" id="{40D8C0BE-53F1-4C91-882A-C518BE1BBD0B}"/>
            </a:ext>
          </a:extLst>
        </xdr:cNvPr>
        <xdr:cNvSpPr/>
      </xdr:nvSpPr>
      <xdr:spPr>
        <a:xfrm>
          <a:off x="988060" y="1479268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86</xdr:row>
      <xdr:rowOff>96882</xdr:rowOff>
    </xdr:from>
    <xdr:to>
      <xdr:col>10</xdr:col>
      <xdr:colOff>114300</xdr:colOff>
      <xdr:row>86</xdr:row>
      <xdr:rowOff>96882</xdr:rowOff>
    </xdr:to>
    <xdr:cxnSp macro="">
      <xdr:nvCxnSpPr>
        <xdr:cNvPr id="211" name="直線コネクタ 210">
          <a:extLst>
            <a:ext uri="{FF2B5EF4-FFF2-40B4-BE49-F238E27FC236}">
              <a16:creationId xmlns:a16="http://schemas.microsoft.com/office/drawing/2014/main" id="{6B819212-EB1E-4CCF-9337-1AE9313D2048}"/>
            </a:ext>
          </a:extLst>
        </xdr:cNvPr>
        <xdr:cNvCxnSpPr/>
      </xdr:nvCxnSpPr>
      <xdr:spPr>
        <a:xfrm>
          <a:off x="1031240" y="14837772"/>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22151</xdr:rowOff>
    </xdr:from>
    <xdr:ext cx="405111" cy="259045"/>
    <xdr:sp macro="" textlink="">
      <xdr:nvSpPr>
        <xdr:cNvPr id="212" name="n_1aveValue【福祉施設】&#10;有形固定資産減価償却率">
          <a:extLst>
            <a:ext uri="{FF2B5EF4-FFF2-40B4-BE49-F238E27FC236}">
              <a16:creationId xmlns:a16="http://schemas.microsoft.com/office/drawing/2014/main" id="{F7599E64-D179-4760-91CD-89F85F5D0899}"/>
            </a:ext>
          </a:extLst>
        </xdr:cNvPr>
        <xdr:cNvSpPr txBox="1"/>
      </xdr:nvSpPr>
      <xdr:spPr>
        <a:xfrm>
          <a:off x="3239144" y="13905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152779</xdr:rowOff>
    </xdr:from>
    <xdr:ext cx="405111" cy="259045"/>
    <xdr:sp macro="" textlink="">
      <xdr:nvSpPr>
        <xdr:cNvPr id="213" name="n_2aveValue【福祉施設】&#10;有形固定資産減価償却率">
          <a:extLst>
            <a:ext uri="{FF2B5EF4-FFF2-40B4-BE49-F238E27FC236}">
              <a16:creationId xmlns:a16="http://schemas.microsoft.com/office/drawing/2014/main" id="{4FD83551-C63A-44FC-A78E-3CB9916C3039}"/>
            </a:ext>
          </a:extLst>
        </xdr:cNvPr>
        <xdr:cNvSpPr txBox="1"/>
      </xdr:nvSpPr>
      <xdr:spPr>
        <a:xfrm>
          <a:off x="2439044" y="1386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141350</xdr:rowOff>
    </xdr:from>
    <xdr:ext cx="405111" cy="259045"/>
    <xdr:sp macro="" textlink="">
      <xdr:nvSpPr>
        <xdr:cNvPr id="214" name="n_3aveValue【福祉施設】&#10;有形固定資産減価償却率">
          <a:extLst>
            <a:ext uri="{FF2B5EF4-FFF2-40B4-BE49-F238E27FC236}">
              <a16:creationId xmlns:a16="http://schemas.microsoft.com/office/drawing/2014/main" id="{BD2E1883-8AAA-44C0-AEA0-E257C27A2F8D}"/>
            </a:ext>
          </a:extLst>
        </xdr:cNvPr>
        <xdr:cNvSpPr txBox="1"/>
      </xdr:nvSpPr>
      <xdr:spPr>
        <a:xfrm>
          <a:off x="1641484" y="13855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95629</xdr:rowOff>
    </xdr:from>
    <xdr:ext cx="405111" cy="259045"/>
    <xdr:sp macro="" textlink="">
      <xdr:nvSpPr>
        <xdr:cNvPr id="215" name="n_4aveValue【福祉施設】&#10;有形固定資産減価償却率">
          <a:extLst>
            <a:ext uri="{FF2B5EF4-FFF2-40B4-BE49-F238E27FC236}">
              <a16:creationId xmlns:a16="http://schemas.microsoft.com/office/drawing/2014/main" id="{374FD745-2EEE-4A60-8315-6AA99F6E3B32}"/>
            </a:ext>
          </a:extLst>
        </xdr:cNvPr>
        <xdr:cNvSpPr txBox="1"/>
      </xdr:nvSpPr>
      <xdr:spPr>
        <a:xfrm>
          <a:off x="855354" y="13807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87</xdr:row>
      <xdr:rowOff>11447</xdr:rowOff>
    </xdr:from>
    <xdr:ext cx="405111" cy="259045"/>
    <xdr:sp macro="" textlink="">
      <xdr:nvSpPr>
        <xdr:cNvPr id="216" name="n_2mainValue【福祉施設】&#10;有形固定資産減価償却率">
          <a:extLst>
            <a:ext uri="{FF2B5EF4-FFF2-40B4-BE49-F238E27FC236}">
              <a16:creationId xmlns:a16="http://schemas.microsoft.com/office/drawing/2014/main" id="{05DC2BCB-398C-4C3F-A130-90342035706A}"/>
            </a:ext>
          </a:extLst>
        </xdr:cNvPr>
        <xdr:cNvSpPr txBox="1"/>
      </xdr:nvSpPr>
      <xdr:spPr>
        <a:xfrm>
          <a:off x="2439044" y="1493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86</xdr:row>
      <xdr:rowOff>138809</xdr:rowOff>
    </xdr:from>
    <xdr:ext cx="405111" cy="259045"/>
    <xdr:sp macro="" textlink="">
      <xdr:nvSpPr>
        <xdr:cNvPr id="217" name="n_3mainValue【福祉施設】&#10;有形固定資産減価償却率">
          <a:extLst>
            <a:ext uri="{FF2B5EF4-FFF2-40B4-BE49-F238E27FC236}">
              <a16:creationId xmlns:a16="http://schemas.microsoft.com/office/drawing/2014/main" id="{2DB4E707-2255-4093-ACF6-F8CC7CBBD657}"/>
            </a:ext>
          </a:extLst>
        </xdr:cNvPr>
        <xdr:cNvSpPr txBox="1"/>
      </xdr:nvSpPr>
      <xdr:spPr>
        <a:xfrm>
          <a:off x="1641484" y="14879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86</xdr:row>
      <xdr:rowOff>138809</xdr:rowOff>
    </xdr:from>
    <xdr:ext cx="405111" cy="259045"/>
    <xdr:sp macro="" textlink="">
      <xdr:nvSpPr>
        <xdr:cNvPr id="218" name="n_4mainValue【福祉施設】&#10;有形固定資産減価償却率">
          <a:extLst>
            <a:ext uri="{FF2B5EF4-FFF2-40B4-BE49-F238E27FC236}">
              <a16:creationId xmlns:a16="http://schemas.microsoft.com/office/drawing/2014/main" id="{95940C76-ABFC-46F2-9CF7-41EE9FFA298A}"/>
            </a:ext>
          </a:extLst>
        </xdr:cNvPr>
        <xdr:cNvSpPr txBox="1"/>
      </xdr:nvSpPr>
      <xdr:spPr>
        <a:xfrm>
          <a:off x="855354" y="14879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19" name="正方形/長方形 218">
          <a:extLst>
            <a:ext uri="{FF2B5EF4-FFF2-40B4-BE49-F238E27FC236}">
              <a16:creationId xmlns:a16="http://schemas.microsoft.com/office/drawing/2014/main" id="{A7D3A870-7767-46EF-B15A-A324B47FDC25}"/>
            </a:ext>
          </a:extLst>
        </xdr:cNvPr>
        <xdr:cNvSpPr/>
      </xdr:nvSpPr>
      <xdr:spPr>
        <a:xfrm>
          <a:off x="5960110" y="1181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0" name="正方形/長方形 219">
          <a:extLst>
            <a:ext uri="{FF2B5EF4-FFF2-40B4-BE49-F238E27FC236}">
              <a16:creationId xmlns:a16="http://schemas.microsoft.com/office/drawing/2014/main" id="{55D34B94-7757-4894-89E5-B2BC44C1A3F0}"/>
            </a:ext>
          </a:extLst>
        </xdr:cNvPr>
        <xdr:cNvSpPr/>
      </xdr:nvSpPr>
      <xdr:spPr>
        <a:xfrm>
          <a:off x="60604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1" name="正方形/長方形 220">
          <a:extLst>
            <a:ext uri="{FF2B5EF4-FFF2-40B4-BE49-F238E27FC236}">
              <a16:creationId xmlns:a16="http://schemas.microsoft.com/office/drawing/2014/main" id="{241DC64F-B664-4BDA-B5BB-47DC666744C4}"/>
            </a:ext>
          </a:extLst>
        </xdr:cNvPr>
        <xdr:cNvSpPr/>
      </xdr:nvSpPr>
      <xdr:spPr>
        <a:xfrm>
          <a:off x="60604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2" name="正方形/長方形 221">
          <a:extLst>
            <a:ext uri="{FF2B5EF4-FFF2-40B4-BE49-F238E27FC236}">
              <a16:creationId xmlns:a16="http://schemas.microsoft.com/office/drawing/2014/main" id="{09E96515-DE61-4EFB-9267-5F79D89207F2}"/>
            </a:ext>
          </a:extLst>
        </xdr:cNvPr>
        <xdr:cNvSpPr/>
      </xdr:nvSpPr>
      <xdr:spPr>
        <a:xfrm>
          <a:off x="69888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3" name="正方形/長方形 222">
          <a:extLst>
            <a:ext uri="{FF2B5EF4-FFF2-40B4-BE49-F238E27FC236}">
              <a16:creationId xmlns:a16="http://schemas.microsoft.com/office/drawing/2014/main" id="{868A89E7-AC7F-4973-9B97-07A6D217B6AB}"/>
            </a:ext>
          </a:extLst>
        </xdr:cNvPr>
        <xdr:cNvSpPr/>
      </xdr:nvSpPr>
      <xdr:spPr>
        <a:xfrm>
          <a:off x="69888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4" name="正方形/長方形 223">
          <a:extLst>
            <a:ext uri="{FF2B5EF4-FFF2-40B4-BE49-F238E27FC236}">
              <a16:creationId xmlns:a16="http://schemas.microsoft.com/office/drawing/2014/main" id="{F8750C41-DDFA-4687-A337-AB7BB3C71812}"/>
            </a:ext>
          </a:extLst>
        </xdr:cNvPr>
        <xdr:cNvSpPr/>
      </xdr:nvSpPr>
      <xdr:spPr>
        <a:xfrm>
          <a:off x="80175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5" name="正方形/長方形 224">
          <a:extLst>
            <a:ext uri="{FF2B5EF4-FFF2-40B4-BE49-F238E27FC236}">
              <a16:creationId xmlns:a16="http://schemas.microsoft.com/office/drawing/2014/main" id="{FADFC52B-657B-4597-A61A-6D6C5981549F}"/>
            </a:ext>
          </a:extLst>
        </xdr:cNvPr>
        <xdr:cNvSpPr/>
      </xdr:nvSpPr>
      <xdr:spPr>
        <a:xfrm>
          <a:off x="80175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6" name="正方形/長方形 225">
          <a:extLst>
            <a:ext uri="{FF2B5EF4-FFF2-40B4-BE49-F238E27FC236}">
              <a16:creationId xmlns:a16="http://schemas.microsoft.com/office/drawing/2014/main" id="{1294D9DD-AAA9-4471-9843-54C927F8352B}"/>
            </a:ext>
          </a:extLst>
        </xdr:cNvPr>
        <xdr:cNvSpPr/>
      </xdr:nvSpPr>
      <xdr:spPr>
        <a:xfrm>
          <a:off x="5960110" y="1295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27" name="テキスト ボックス 226">
          <a:extLst>
            <a:ext uri="{FF2B5EF4-FFF2-40B4-BE49-F238E27FC236}">
              <a16:creationId xmlns:a16="http://schemas.microsoft.com/office/drawing/2014/main" id="{900AB7AA-D27A-4C50-B98B-8131BBA491D7}"/>
            </a:ext>
          </a:extLst>
        </xdr:cNvPr>
        <xdr:cNvSpPr txBox="1"/>
      </xdr:nvSpPr>
      <xdr:spPr>
        <a:xfrm>
          <a:off x="592201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28" name="直線コネクタ 227">
          <a:extLst>
            <a:ext uri="{FF2B5EF4-FFF2-40B4-BE49-F238E27FC236}">
              <a16:creationId xmlns:a16="http://schemas.microsoft.com/office/drawing/2014/main" id="{1A9BC9D2-9BBF-4756-BC26-FDA69EC594AC}"/>
            </a:ext>
          </a:extLst>
        </xdr:cNvPr>
        <xdr:cNvCxnSpPr/>
      </xdr:nvCxnSpPr>
      <xdr:spPr>
        <a:xfrm>
          <a:off x="5960110" y="1524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29" name="直線コネクタ 228">
          <a:extLst>
            <a:ext uri="{FF2B5EF4-FFF2-40B4-BE49-F238E27FC236}">
              <a16:creationId xmlns:a16="http://schemas.microsoft.com/office/drawing/2014/main" id="{7BC496E2-9626-48BE-AB29-BA220B20A0DC}"/>
            </a:ext>
          </a:extLst>
        </xdr:cNvPr>
        <xdr:cNvCxnSpPr/>
      </xdr:nvCxnSpPr>
      <xdr:spPr>
        <a:xfrm>
          <a:off x="5960110" y="1485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30" name="テキスト ボックス 229">
          <a:extLst>
            <a:ext uri="{FF2B5EF4-FFF2-40B4-BE49-F238E27FC236}">
              <a16:creationId xmlns:a16="http://schemas.microsoft.com/office/drawing/2014/main" id="{9F5413CF-3A7B-4D45-854E-6563B0F38332}"/>
            </a:ext>
          </a:extLst>
        </xdr:cNvPr>
        <xdr:cNvSpPr txBox="1"/>
      </xdr:nvSpPr>
      <xdr:spPr>
        <a:xfrm>
          <a:off x="5527221" y="1471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31" name="直線コネクタ 230">
          <a:extLst>
            <a:ext uri="{FF2B5EF4-FFF2-40B4-BE49-F238E27FC236}">
              <a16:creationId xmlns:a16="http://schemas.microsoft.com/office/drawing/2014/main" id="{6404D7D4-17D6-4D53-AEB1-F837E267907D}"/>
            </a:ext>
          </a:extLst>
        </xdr:cNvPr>
        <xdr:cNvCxnSpPr/>
      </xdr:nvCxnSpPr>
      <xdr:spPr>
        <a:xfrm>
          <a:off x="5960110" y="1447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32" name="テキスト ボックス 231">
          <a:extLst>
            <a:ext uri="{FF2B5EF4-FFF2-40B4-BE49-F238E27FC236}">
              <a16:creationId xmlns:a16="http://schemas.microsoft.com/office/drawing/2014/main" id="{6B484E0D-1FE9-402D-9C6F-E6BBFA96B003}"/>
            </a:ext>
          </a:extLst>
        </xdr:cNvPr>
        <xdr:cNvSpPr txBox="1"/>
      </xdr:nvSpPr>
      <xdr:spPr>
        <a:xfrm>
          <a:off x="5527221" y="1433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3" name="直線コネクタ 232">
          <a:extLst>
            <a:ext uri="{FF2B5EF4-FFF2-40B4-BE49-F238E27FC236}">
              <a16:creationId xmlns:a16="http://schemas.microsoft.com/office/drawing/2014/main" id="{88D3EE72-BE8B-4BD0-A289-F971B2A52011}"/>
            </a:ext>
          </a:extLst>
        </xdr:cNvPr>
        <xdr:cNvCxnSpPr/>
      </xdr:nvCxnSpPr>
      <xdr:spPr>
        <a:xfrm>
          <a:off x="5960110" y="1409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34" name="テキスト ボックス 233">
          <a:extLst>
            <a:ext uri="{FF2B5EF4-FFF2-40B4-BE49-F238E27FC236}">
              <a16:creationId xmlns:a16="http://schemas.microsoft.com/office/drawing/2014/main" id="{0738DC64-8B01-4B76-89C8-6CB9FDD38A35}"/>
            </a:ext>
          </a:extLst>
        </xdr:cNvPr>
        <xdr:cNvSpPr txBox="1"/>
      </xdr:nvSpPr>
      <xdr:spPr>
        <a:xfrm>
          <a:off x="5527221" y="1395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35" name="直線コネクタ 234">
          <a:extLst>
            <a:ext uri="{FF2B5EF4-FFF2-40B4-BE49-F238E27FC236}">
              <a16:creationId xmlns:a16="http://schemas.microsoft.com/office/drawing/2014/main" id="{0DF75D44-61D8-458E-AD85-72170797A326}"/>
            </a:ext>
          </a:extLst>
        </xdr:cNvPr>
        <xdr:cNvCxnSpPr/>
      </xdr:nvCxnSpPr>
      <xdr:spPr>
        <a:xfrm>
          <a:off x="5960110" y="13716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36" name="テキスト ボックス 235">
          <a:extLst>
            <a:ext uri="{FF2B5EF4-FFF2-40B4-BE49-F238E27FC236}">
              <a16:creationId xmlns:a16="http://schemas.microsoft.com/office/drawing/2014/main" id="{AA5FA548-33DD-4DD8-9A40-6F5D7A5D7DD8}"/>
            </a:ext>
          </a:extLst>
        </xdr:cNvPr>
        <xdr:cNvSpPr txBox="1"/>
      </xdr:nvSpPr>
      <xdr:spPr>
        <a:xfrm>
          <a:off x="5527221" y="13571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37" name="直線コネクタ 236">
          <a:extLst>
            <a:ext uri="{FF2B5EF4-FFF2-40B4-BE49-F238E27FC236}">
              <a16:creationId xmlns:a16="http://schemas.microsoft.com/office/drawing/2014/main" id="{5C5C8667-BB01-44C4-BC3C-7AE488B431B2}"/>
            </a:ext>
          </a:extLst>
        </xdr:cNvPr>
        <xdr:cNvCxnSpPr/>
      </xdr:nvCxnSpPr>
      <xdr:spPr>
        <a:xfrm>
          <a:off x="5960110" y="13331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38" name="テキスト ボックス 237">
          <a:extLst>
            <a:ext uri="{FF2B5EF4-FFF2-40B4-BE49-F238E27FC236}">
              <a16:creationId xmlns:a16="http://schemas.microsoft.com/office/drawing/2014/main" id="{D3F54C3F-A9AC-4636-980A-BD14B96E2577}"/>
            </a:ext>
          </a:extLst>
        </xdr:cNvPr>
        <xdr:cNvSpPr txBox="1"/>
      </xdr:nvSpPr>
      <xdr:spPr>
        <a:xfrm>
          <a:off x="5527221" y="13194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39" name="直線コネクタ 238">
          <a:extLst>
            <a:ext uri="{FF2B5EF4-FFF2-40B4-BE49-F238E27FC236}">
              <a16:creationId xmlns:a16="http://schemas.microsoft.com/office/drawing/2014/main" id="{A6A36435-2499-40B4-8BAD-1632287CFF5C}"/>
            </a:ext>
          </a:extLst>
        </xdr:cNvPr>
        <xdr:cNvCxnSpPr/>
      </xdr:nvCxnSpPr>
      <xdr:spPr>
        <a:xfrm>
          <a:off x="5960110" y="1295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0" name="テキスト ボックス 239">
          <a:extLst>
            <a:ext uri="{FF2B5EF4-FFF2-40B4-BE49-F238E27FC236}">
              <a16:creationId xmlns:a16="http://schemas.microsoft.com/office/drawing/2014/main" id="{5BCB4E9A-EFE1-4A63-89B2-64250B4B185B}"/>
            </a:ext>
          </a:extLst>
        </xdr:cNvPr>
        <xdr:cNvSpPr txBox="1"/>
      </xdr:nvSpPr>
      <xdr:spPr>
        <a:xfrm>
          <a:off x="5527221" y="1281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1" name="【福祉施設】&#10;一人当たり面積グラフ枠">
          <a:extLst>
            <a:ext uri="{FF2B5EF4-FFF2-40B4-BE49-F238E27FC236}">
              <a16:creationId xmlns:a16="http://schemas.microsoft.com/office/drawing/2014/main" id="{701BCCA6-541A-4904-B339-C531E82C2843}"/>
            </a:ext>
          </a:extLst>
        </xdr:cNvPr>
        <xdr:cNvSpPr/>
      </xdr:nvSpPr>
      <xdr:spPr>
        <a:xfrm>
          <a:off x="5960110" y="1295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33147</xdr:rowOff>
    </xdr:from>
    <xdr:to>
      <xdr:col>54</xdr:col>
      <xdr:colOff>189865</xdr:colOff>
      <xdr:row>86</xdr:row>
      <xdr:rowOff>102108</xdr:rowOff>
    </xdr:to>
    <xdr:cxnSp macro="">
      <xdr:nvCxnSpPr>
        <xdr:cNvPr id="242" name="直線コネクタ 241">
          <a:extLst>
            <a:ext uri="{FF2B5EF4-FFF2-40B4-BE49-F238E27FC236}">
              <a16:creationId xmlns:a16="http://schemas.microsoft.com/office/drawing/2014/main" id="{5044F61E-E582-406E-A330-60EB8006BAF4}"/>
            </a:ext>
          </a:extLst>
        </xdr:cNvPr>
        <xdr:cNvCxnSpPr/>
      </xdr:nvCxnSpPr>
      <xdr:spPr>
        <a:xfrm flipV="1">
          <a:off x="9429115" y="13232892"/>
          <a:ext cx="0" cy="1610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105935</xdr:rowOff>
    </xdr:from>
    <xdr:ext cx="469744" cy="259045"/>
    <xdr:sp macro="" textlink="">
      <xdr:nvSpPr>
        <xdr:cNvPr id="243" name="【福祉施設】&#10;一人当たり面積最小値テキスト">
          <a:extLst>
            <a:ext uri="{FF2B5EF4-FFF2-40B4-BE49-F238E27FC236}">
              <a16:creationId xmlns:a16="http://schemas.microsoft.com/office/drawing/2014/main" id="{E106D19D-FEA0-4D18-BE5B-9654B54E86B9}"/>
            </a:ext>
          </a:extLst>
        </xdr:cNvPr>
        <xdr:cNvSpPr txBox="1"/>
      </xdr:nvSpPr>
      <xdr:spPr>
        <a:xfrm>
          <a:off x="9467850" y="14848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102108</xdr:rowOff>
    </xdr:from>
    <xdr:to>
      <xdr:col>55</xdr:col>
      <xdr:colOff>88900</xdr:colOff>
      <xdr:row>86</xdr:row>
      <xdr:rowOff>102108</xdr:rowOff>
    </xdr:to>
    <xdr:cxnSp macro="">
      <xdr:nvCxnSpPr>
        <xdr:cNvPr id="244" name="直線コネクタ 243">
          <a:extLst>
            <a:ext uri="{FF2B5EF4-FFF2-40B4-BE49-F238E27FC236}">
              <a16:creationId xmlns:a16="http://schemas.microsoft.com/office/drawing/2014/main" id="{C81C2F13-C1BF-4145-ADDA-F34475E4BF29}"/>
            </a:ext>
          </a:extLst>
        </xdr:cNvPr>
        <xdr:cNvCxnSpPr/>
      </xdr:nvCxnSpPr>
      <xdr:spPr>
        <a:xfrm>
          <a:off x="9356090" y="14842998"/>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151274</xdr:rowOff>
    </xdr:from>
    <xdr:ext cx="469744" cy="259045"/>
    <xdr:sp macro="" textlink="">
      <xdr:nvSpPr>
        <xdr:cNvPr id="245" name="【福祉施設】&#10;一人当たり面積最大値テキスト">
          <a:extLst>
            <a:ext uri="{FF2B5EF4-FFF2-40B4-BE49-F238E27FC236}">
              <a16:creationId xmlns:a16="http://schemas.microsoft.com/office/drawing/2014/main" id="{10E50B26-C497-4AC1-8EDF-7B8C083E3222}"/>
            </a:ext>
          </a:extLst>
        </xdr:cNvPr>
        <xdr:cNvSpPr txBox="1"/>
      </xdr:nvSpPr>
      <xdr:spPr>
        <a:xfrm>
          <a:off x="9467850" y="13010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33147</xdr:rowOff>
    </xdr:from>
    <xdr:to>
      <xdr:col>55</xdr:col>
      <xdr:colOff>88900</xdr:colOff>
      <xdr:row>77</xdr:row>
      <xdr:rowOff>33147</xdr:rowOff>
    </xdr:to>
    <xdr:cxnSp macro="">
      <xdr:nvCxnSpPr>
        <xdr:cNvPr id="246" name="直線コネクタ 245">
          <a:extLst>
            <a:ext uri="{FF2B5EF4-FFF2-40B4-BE49-F238E27FC236}">
              <a16:creationId xmlns:a16="http://schemas.microsoft.com/office/drawing/2014/main" id="{7609B78E-8EEC-417A-843F-67110852BDAA}"/>
            </a:ext>
          </a:extLst>
        </xdr:cNvPr>
        <xdr:cNvCxnSpPr/>
      </xdr:nvCxnSpPr>
      <xdr:spPr>
        <a:xfrm>
          <a:off x="9356090" y="13232892"/>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76598</xdr:rowOff>
    </xdr:from>
    <xdr:ext cx="469744" cy="259045"/>
    <xdr:sp macro="" textlink="">
      <xdr:nvSpPr>
        <xdr:cNvPr id="247" name="【福祉施設】&#10;一人当たり面積平均値テキスト">
          <a:extLst>
            <a:ext uri="{FF2B5EF4-FFF2-40B4-BE49-F238E27FC236}">
              <a16:creationId xmlns:a16="http://schemas.microsoft.com/office/drawing/2014/main" id="{46A5CFB3-B44C-4904-ACDC-774F69365DBA}"/>
            </a:ext>
          </a:extLst>
        </xdr:cNvPr>
        <xdr:cNvSpPr txBox="1"/>
      </xdr:nvSpPr>
      <xdr:spPr>
        <a:xfrm>
          <a:off x="9467850" y="144783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98171</xdr:rowOff>
    </xdr:from>
    <xdr:to>
      <xdr:col>55</xdr:col>
      <xdr:colOff>50800</xdr:colOff>
      <xdr:row>85</xdr:row>
      <xdr:rowOff>28321</xdr:rowOff>
    </xdr:to>
    <xdr:sp macro="" textlink="">
      <xdr:nvSpPr>
        <xdr:cNvPr id="248" name="フローチャート: 判断 247">
          <a:extLst>
            <a:ext uri="{FF2B5EF4-FFF2-40B4-BE49-F238E27FC236}">
              <a16:creationId xmlns:a16="http://schemas.microsoft.com/office/drawing/2014/main" id="{27758B70-7353-47EF-A53B-47A65D5CD90A}"/>
            </a:ext>
          </a:extLst>
        </xdr:cNvPr>
        <xdr:cNvSpPr/>
      </xdr:nvSpPr>
      <xdr:spPr>
        <a:xfrm>
          <a:off x="9394190" y="14496161"/>
          <a:ext cx="9017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106172</xdr:rowOff>
    </xdr:from>
    <xdr:to>
      <xdr:col>50</xdr:col>
      <xdr:colOff>165100</xdr:colOff>
      <xdr:row>85</xdr:row>
      <xdr:rowOff>36322</xdr:rowOff>
    </xdr:to>
    <xdr:sp macro="" textlink="">
      <xdr:nvSpPr>
        <xdr:cNvPr id="249" name="フローチャート: 判断 248">
          <a:extLst>
            <a:ext uri="{FF2B5EF4-FFF2-40B4-BE49-F238E27FC236}">
              <a16:creationId xmlns:a16="http://schemas.microsoft.com/office/drawing/2014/main" id="{ACF758E8-9AEE-4EBC-A1B5-B7B2F0E1D9C7}"/>
            </a:ext>
          </a:extLst>
        </xdr:cNvPr>
        <xdr:cNvSpPr/>
      </xdr:nvSpPr>
      <xdr:spPr>
        <a:xfrm>
          <a:off x="8632190" y="14506067"/>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109601</xdr:rowOff>
    </xdr:from>
    <xdr:to>
      <xdr:col>46</xdr:col>
      <xdr:colOff>38100</xdr:colOff>
      <xdr:row>85</xdr:row>
      <xdr:rowOff>39751</xdr:rowOff>
    </xdr:to>
    <xdr:sp macro="" textlink="">
      <xdr:nvSpPr>
        <xdr:cNvPr id="250" name="フローチャート: 判断 249">
          <a:extLst>
            <a:ext uri="{FF2B5EF4-FFF2-40B4-BE49-F238E27FC236}">
              <a16:creationId xmlns:a16="http://schemas.microsoft.com/office/drawing/2014/main" id="{FCDAA6CE-71EA-4BC0-BFC9-0E7498A8F861}"/>
            </a:ext>
          </a:extLst>
        </xdr:cNvPr>
        <xdr:cNvSpPr/>
      </xdr:nvSpPr>
      <xdr:spPr>
        <a:xfrm>
          <a:off x="7846060" y="14509496"/>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69214</xdr:rowOff>
    </xdr:from>
    <xdr:to>
      <xdr:col>41</xdr:col>
      <xdr:colOff>101600</xdr:colOff>
      <xdr:row>84</xdr:row>
      <xdr:rowOff>170814</xdr:rowOff>
    </xdr:to>
    <xdr:sp macro="" textlink="">
      <xdr:nvSpPr>
        <xdr:cNvPr id="251" name="フローチャート: 判断 250">
          <a:extLst>
            <a:ext uri="{FF2B5EF4-FFF2-40B4-BE49-F238E27FC236}">
              <a16:creationId xmlns:a16="http://schemas.microsoft.com/office/drawing/2014/main" id="{59C0FE70-3F00-40CA-944D-CC6E34DD267F}"/>
            </a:ext>
          </a:extLst>
        </xdr:cNvPr>
        <xdr:cNvSpPr/>
      </xdr:nvSpPr>
      <xdr:spPr>
        <a:xfrm>
          <a:off x="7029450" y="14469109"/>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46737</xdr:rowOff>
    </xdr:from>
    <xdr:to>
      <xdr:col>36</xdr:col>
      <xdr:colOff>165100</xdr:colOff>
      <xdr:row>84</xdr:row>
      <xdr:rowOff>148337</xdr:rowOff>
    </xdr:to>
    <xdr:sp macro="" textlink="">
      <xdr:nvSpPr>
        <xdr:cNvPr id="252" name="フローチャート: 判断 251">
          <a:extLst>
            <a:ext uri="{FF2B5EF4-FFF2-40B4-BE49-F238E27FC236}">
              <a16:creationId xmlns:a16="http://schemas.microsoft.com/office/drawing/2014/main" id="{0932A743-9AAE-4D0E-B841-98F096510501}"/>
            </a:ext>
          </a:extLst>
        </xdr:cNvPr>
        <xdr:cNvSpPr/>
      </xdr:nvSpPr>
      <xdr:spPr>
        <a:xfrm>
          <a:off x="6231890" y="14450442"/>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3" name="テキスト ボックス 252">
          <a:extLst>
            <a:ext uri="{FF2B5EF4-FFF2-40B4-BE49-F238E27FC236}">
              <a16:creationId xmlns:a16="http://schemas.microsoft.com/office/drawing/2014/main" id="{4239B4D1-3397-4F74-BD33-2FC295C82FB0}"/>
            </a:ext>
          </a:extLst>
        </xdr:cNvPr>
        <xdr:cNvSpPr txBox="1"/>
      </xdr:nvSpPr>
      <xdr:spPr>
        <a:xfrm>
          <a:off x="92583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4" name="テキスト ボックス 253">
          <a:extLst>
            <a:ext uri="{FF2B5EF4-FFF2-40B4-BE49-F238E27FC236}">
              <a16:creationId xmlns:a16="http://schemas.microsoft.com/office/drawing/2014/main" id="{A461F1D4-918F-4A71-B38B-58AEB755819E}"/>
            </a:ext>
          </a:extLst>
        </xdr:cNvPr>
        <xdr:cNvSpPr txBox="1"/>
      </xdr:nvSpPr>
      <xdr:spPr>
        <a:xfrm>
          <a:off x="85153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5" name="テキスト ボックス 254">
          <a:extLst>
            <a:ext uri="{FF2B5EF4-FFF2-40B4-BE49-F238E27FC236}">
              <a16:creationId xmlns:a16="http://schemas.microsoft.com/office/drawing/2014/main" id="{173C3092-562C-4F84-AF64-0BAC063322FC}"/>
            </a:ext>
          </a:extLst>
        </xdr:cNvPr>
        <xdr:cNvSpPr txBox="1"/>
      </xdr:nvSpPr>
      <xdr:spPr>
        <a:xfrm>
          <a:off x="77177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id="{3BD660DB-1564-4BC1-A6B7-3A3DC9086972}"/>
            </a:ext>
          </a:extLst>
        </xdr:cNvPr>
        <xdr:cNvSpPr txBox="1"/>
      </xdr:nvSpPr>
      <xdr:spPr>
        <a:xfrm>
          <a:off x="6912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385736AB-A17B-4EE3-B467-B66E6E3DEB91}"/>
            </a:ext>
          </a:extLst>
        </xdr:cNvPr>
        <xdr:cNvSpPr txBox="1"/>
      </xdr:nvSpPr>
      <xdr:spPr>
        <a:xfrm>
          <a:off x="6115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85</xdr:row>
      <xdr:rowOff>71120</xdr:rowOff>
    </xdr:from>
    <xdr:to>
      <xdr:col>46</xdr:col>
      <xdr:colOff>38100</xdr:colOff>
      <xdr:row>86</xdr:row>
      <xdr:rowOff>1270</xdr:rowOff>
    </xdr:to>
    <xdr:sp macro="" textlink="">
      <xdr:nvSpPr>
        <xdr:cNvPr id="258" name="楕円 257">
          <a:extLst>
            <a:ext uri="{FF2B5EF4-FFF2-40B4-BE49-F238E27FC236}">
              <a16:creationId xmlns:a16="http://schemas.microsoft.com/office/drawing/2014/main" id="{C6A00549-5365-425F-9D7B-D6DD24F03734}"/>
            </a:ext>
          </a:extLst>
        </xdr:cNvPr>
        <xdr:cNvSpPr/>
      </xdr:nvSpPr>
      <xdr:spPr>
        <a:xfrm>
          <a:off x="7846060" y="14642465"/>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74549</xdr:rowOff>
    </xdr:from>
    <xdr:to>
      <xdr:col>41</xdr:col>
      <xdr:colOff>101600</xdr:colOff>
      <xdr:row>86</xdr:row>
      <xdr:rowOff>4699</xdr:rowOff>
    </xdr:to>
    <xdr:sp macro="" textlink="">
      <xdr:nvSpPr>
        <xdr:cNvPr id="259" name="楕円 258">
          <a:extLst>
            <a:ext uri="{FF2B5EF4-FFF2-40B4-BE49-F238E27FC236}">
              <a16:creationId xmlns:a16="http://schemas.microsoft.com/office/drawing/2014/main" id="{4CE29626-5B90-4379-86A4-59FABB702547}"/>
            </a:ext>
          </a:extLst>
        </xdr:cNvPr>
        <xdr:cNvSpPr/>
      </xdr:nvSpPr>
      <xdr:spPr>
        <a:xfrm>
          <a:off x="7029450" y="14647799"/>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121920</xdr:rowOff>
    </xdr:from>
    <xdr:to>
      <xdr:col>45</xdr:col>
      <xdr:colOff>177800</xdr:colOff>
      <xdr:row>85</xdr:row>
      <xdr:rowOff>125349</xdr:rowOff>
    </xdr:to>
    <xdr:cxnSp macro="">
      <xdr:nvCxnSpPr>
        <xdr:cNvPr id="260" name="直線コネクタ 259">
          <a:extLst>
            <a:ext uri="{FF2B5EF4-FFF2-40B4-BE49-F238E27FC236}">
              <a16:creationId xmlns:a16="http://schemas.microsoft.com/office/drawing/2014/main" id="{CB20B2B1-C332-435E-90A0-256D4FA5CD53}"/>
            </a:ext>
          </a:extLst>
        </xdr:cNvPr>
        <xdr:cNvCxnSpPr/>
      </xdr:nvCxnSpPr>
      <xdr:spPr>
        <a:xfrm flipV="1">
          <a:off x="7084060" y="14697075"/>
          <a:ext cx="80518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78360</xdr:rowOff>
    </xdr:from>
    <xdr:to>
      <xdr:col>36</xdr:col>
      <xdr:colOff>165100</xdr:colOff>
      <xdr:row>86</xdr:row>
      <xdr:rowOff>8510</xdr:rowOff>
    </xdr:to>
    <xdr:sp macro="" textlink="">
      <xdr:nvSpPr>
        <xdr:cNvPr id="261" name="楕円 260">
          <a:extLst>
            <a:ext uri="{FF2B5EF4-FFF2-40B4-BE49-F238E27FC236}">
              <a16:creationId xmlns:a16="http://schemas.microsoft.com/office/drawing/2014/main" id="{C3C26023-B2F3-4397-B50A-24B20193AFED}"/>
            </a:ext>
          </a:extLst>
        </xdr:cNvPr>
        <xdr:cNvSpPr/>
      </xdr:nvSpPr>
      <xdr:spPr>
        <a:xfrm>
          <a:off x="6231890" y="14651610"/>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125349</xdr:rowOff>
    </xdr:from>
    <xdr:to>
      <xdr:col>41</xdr:col>
      <xdr:colOff>50800</xdr:colOff>
      <xdr:row>85</xdr:row>
      <xdr:rowOff>129160</xdr:rowOff>
    </xdr:to>
    <xdr:cxnSp macro="">
      <xdr:nvCxnSpPr>
        <xdr:cNvPr id="262" name="直線コネクタ 261">
          <a:extLst>
            <a:ext uri="{FF2B5EF4-FFF2-40B4-BE49-F238E27FC236}">
              <a16:creationId xmlns:a16="http://schemas.microsoft.com/office/drawing/2014/main" id="{F55133D1-5159-49B5-B5D4-3709EC42DD0A}"/>
            </a:ext>
          </a:extLst>
        </xdr:cNvPr>
        <xdr:cNvCxnSpPr/>
      </xdr:nvCxnSpPr>
      <xdr:spPr>
        <a:xfrm flipV="1">
          <a:off x="6286500" y="14700504"/>
          <a:ext cx="79756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52849</xdr:rowOff>
    </xdr:from>
    <xdr:ext cx="469744" cy="259045"/>
    <xdr:sp macro="" textlink="">
      <xdr:nvSpPr>
        <xdr:cNvPr id="263" name="n_1aveValue【福祉施設】&#10;一人当たり面積">
          <a:extLst>
            <a:ext uri="{FF2B5EF4-FFF2-40B4-BE49-F238E27FC236}">
              <a16:creationId xmlns:a16="http://schemas.microsoft.com/office/drawing/2014/main" id="{725C3921-F837-4328-A149-03A9E60A07CD}"/>
            </a:ext>
          </a:extLst>
        </xdr:cNvPr>
        <xdr:cNvSpPr txBox="1"/>
      </xdr:nvSpPr>
      <xdr:spPr>
        <a:xfrm>
          <a:off x="8454467" y="14287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56278</xdr:rowOff>
    </xdr:from>
    <xdr:ext cx="469744" cy="259045"/>
    <xdr:sp macro="" textlink="">
      <xdr:nvSpPr>
        <xdr:cNvPr id="264" name="n_2aveValue【福祉施設】&#10;一人当たり面積">
          <a:extLst>
            <a:ext uri="{FF2B5EF4-FFF2-40B4-BE49-F238E27FC236}">
              <a16:creationId xmlns:a16="http://schemas.microsoft.com/office/drawing/2014/main" id="{B6EECBCE-E056-4088-84A0-4D772DF9FE09}"/>
            </a:ext>
          </a:extLst>
        </xdr:cNvPr>
        <xdr:cNvSpPr txBox="1"/>
      </xdr:nvSpPr>
      <xdr:spPr>
        <a:xfrm>
          <a:off x="7673417" y="14290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15891</xdr:rowOff>
    </xdr:from>
    <xdr:ext cx="469744" cy="259045"/>
    <xdr:sp macro="" textlink="">
      <xdr:nvSpPr>
        <xdr:cNvPr id="265" name="n_3aveValue【福祉施設】&#10;一人当たり面積">
          <a:extLst>
            <a:ext uri="{FF2B5EF4-FFF2-40B4-BE49-F238E27FC236}">
              <a16:creationId xmlns:a16="http://schemas.microsoft.com/office/drawing/2014/main" id="{6A79537B-9C41-407A-8516-2A37E7A67389}"/>
            </a:ext>
          </a:extLst>
        </xdr:cNvPr>
        <xdr:cNvSpPr txBox="1"/>
      </xdr:nvSpPr>
      <xdr:spPr>
        <a:xfrm>
          <a:off x="6866332" y="14250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164864</xdr:rowOff>
    </xdr:from>
    <xdr:ext cx="469744" cy="259045"/>
    <xdr:sp macro="" textlink="">
      <xdr:nvSpPr>
        <xdr:cNvPr id="266" name="n_4aveValue【福祉施設】&#10;一人当たり面積">
          <a:extLst>
            <a:ext uri="{FF2B5EF4-FFF2-40B4-BE49-F238E27FC236}">
              <a16:creationId xmlns:a16="http://schemas.microsoft.com/office/drawing/2014/main" id="{9B1D79CD-2270-4779-A25B-E9205F9035E8}"/>
            </a:ext>
          </a:extLst>
        </xdr:cNvPr>
        <xdr:cNvSpPr txBox="1"/>
      </xdr:nvSpPr>
      <xdr:spPr>
        <a:xfrm>
          <a:off x="6068772" y="14227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163847</xdr:rowOff>
    </xdr:from>
    <xdr:ext cx="469744" cy="259045"/>
    <xdr:sp macro="" textlink="">
      <xdr:nvSpPr>
        <xdr:cNvPr id="267" name="n_2mainValue【福祉施設】&#10;一人当たり面積">
          <a:extLst>
            <a:ext uri="{FF2B5EF4-FFF2-40B4-BE49-F238E27FC236}">
              <a16:creationId xmlns:a16="http://schemas.microsoft.com/office/drawing/2014/main" id="{14C09A17-38B5-42EC-B1CB-A932FA28A8AC}"/>
            </a:ext>
          </a:extLst>
        </xdr:cNvPr>
        <xdr:cNvSpPr txBox="1"/>
      </xdr:nvSpPr>
      <xdr:spPr>
        <a:xfrm>
          <a:off x="7673417" y="1474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167276</xdr:rowOff>
    </xdr:from>
    <xdr:ext cx="469744" cy="259045"/>
    <xdr:sp macro="" textlink="">
      <xdr:nvSpPr>
        <xdr:cNvPr id="268" name="n_3mainValue【福祉施設】&#10;一人当たり面積">
          <a:extLst>
            <a:ext uri="{FF2B5EF4-FFF2-40B4-BE49-F238E27FC236}">
              <a16:creationId xmlns:a16="http://schemas.microsoft.com/office/drawing/2014/main" id="{17FB86DD-6BDF-4DFF-96A0-0271B887ADEF}"/>
            </a:ext>
          </a:extLst>
        </xdr:cNvPr>
        <xdr:cNvSpPr txBox="1"/>
      </xdr:nvSpPr>
      <xdr:spPr>
        <a:xfrm>
          <a:off x="6866332" y="14744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171087</xdr:rowOff>
    </xdr:from>
    <xdr:ext cx="469744" cy="259045"/>
    <xdr:sp macro="" textlink="">
      <xdr:nvSpPr>
        <xdr:cNvPr id="269" name="n_4mainValue【福祉施設】&#10;一人当たり面積">
          <a:extLst>
            <a:ext uri="{FF2B5EF4-FFF2-40B4-BE49-F238E27FC236}">
              <a16:creationId xmlns:a16="http://schemas.microsoft.com/office/drawing/2014/main" id="{3B6B7B58-8518-4B15-826B-B20D5FB7EF6F}"/>
            </a:ext>
          </a:extLst>
        </xdr:cNvPr>
        <xdr:cNvSpPr txBox="1"/>
      </xdr:nvSpPr>
      <xdr:spPr>
        <a:xfrm>
          <a:off x="6068772" y="1474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0" name="正方形/長方形 269">
          <a:extLst>
            <a:ext uri="{FF2B5EF4-FFF2-40B4-BE49-F238E27FC236}">
              <a16:creationId xmlns:a16="http://schemas.microsoft.com/office/drawing/2014/main" id="{07D27900-3470-404B-8B29-47C79FA029AD}"/>
            </a:ext>
          </a:extLst>
        </xdr:cNvPr>
        <xdr:cNvSpPr/>
      </xdr:nvSpPr>
      <xdr:spPr>
        <a:xfrm>
          <a:off x="685800" y="1561719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1" name="正方形/長方形 270">
          <a:extLst>
            <a:ext uri="{FF2B5EF4-FFF2-40B4-BE49-F238E27FC236}">
              <a16:creationId xmlns:a16="http://schemas.microsoft.com/office/drawing/2014/main" id="{BAB63AAA-F2DA-42A8-91B1-936B29A2CF78}"/>
            </a:ext>
          </a:extLst>
        </xdr:cNvPr>
        <xdr:cNvSpPr/>
      </xdr:nvSpPr>
      <xdr:spPr>
        <a:xfrm>
          <a:off x="8166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2" name="正方形/長方形 271">
          <a:extLst>
            <a:ext uri="{FF2B5EF4-FFF2-40B4-BE49-F238E27FC236}">
              <a16:creationId xmlns:a16="http://schemas.microsoft.com/office/drawing/2014/main" id="{EAC09B10-20D7-498E-BE60-A176629EF278}"/>
            </a:ext>
          </a:extLst>
        </xdr:cNvPr>
        <xdr:cNvSpPr/>
      </xdr:nvSpPr>
      <xdr:spPr>
        <a:xfrm>
          <a:off x="8166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73" name="正方形/長方形 272">
          <a:extLst>
            <a:ext uri="{FF2B5EF4-FFF2-40B4-BE49-F238E27FC236}">
              <a16:creationId xmlns:a16="http://schemas.microsoft.com/office/drawing/2014/main" id="{46AD2DBE-6719-4C7C-8F37-F55E99730DA8}"/>
            </a:ext>
          </a:extLst>
        </xdr:cNvPr>
        <xdr:cNvSpPr/>
      </xdr:nvSpPr>
      <xdr:spPr>
        <a:xfrm>
          <a:off x="17145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74" name="正方形/長方形 273">
          <a:extLst>
            <a:ext uri="{FF2B5EF4-FFF2-40B4-BE49-F238E27FC236}">
              <a16:creationId xmlns:a16="http://schemas.microsoft.com/office/drawing/2014/main" id="{72FF499E-24C5-4BF6-A536-B24B857922BD}"/>
            </a:ext>
          </a:extLst>
        </xdr:cNvPr>
        <xdr:cNvSpPr/>
      </xdr:nvSpPr>
      <xdr:spPr>
        <a:xfrm>
          <a:off x="17145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75" name="正方形/長方形 274">
          <a:extLst>
            <a:ext uri="{FF2B5EF4-FFF2-40B4-BE49-F238E27FC236}">
              <a16:creationId xmlns:a16="http://schemas.microsoft.com/office/drawing/2014/main" id="{E1E8813B-4CFA-414F-ADCB-9549FDAF5658}"/>
            </a:ext>
          </a:extLst>
        </xdr:cNvPr>
        <xdr:cNvSpPr/>
      </xdr:nvSpPr>
      <xdr:spPr>
        <a:xfrm>
          <a:off x="27432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76" name="正方形/長方形 275">
          <a:extLst>
            <a:ext uri="{FF2B5EF4-FFF2-40B4-BE49-F238E27FC236}">
              <a16:creationId xmlns:a16="http://schemas.microsoft.com/office/drawing/2014/main" id="{20739C6B-81D8-4BD1-8A31-BC61E64D8CDF}"/>
            </a:ext>
          </a:extLst>
        </xdr:cNvPr>
        <xdr:cNvSpPr/>
      </xdr:nvSpPr>
      <xdr:spPr>
        <a:xfrm>
          <a:off x="27432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77" name="正方形/長方形 276">
          <a:extLst>
            <a:ext uri="{FF2B5EF4-FFF2-40B4-BE49-F238E27FC236}">
              <a16:creationId xmlns:a16="http://schemas.microsoft.com/office/drawing/2014/main" id="{CD2CBB9E-3046-414E-9764-16C3F9CD7735}"/>
            </a:ext>
          </a:extLst>
        </xdr:cNvPr>
        <xdr:cNvSpPr/>
      </xdr:nvSpPr>
      <xdr:spPr>
        <a:xfrm>
          <a:off x="685800" y="1676019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78" name="正方形/長方形 277">
          <a:extLst>
            <a:ext uri="{FF2B5EF4-FFF2-40B4-BE49-F238E27FC236}">
              <a16:creationId xmlns:a16="http://schemas.microsoft.com/office/drawing/2014/main" id="{B65A27D5-F880-40A1-83CE-CFE577B30424}"/>
            </a:ext>
          </a:extLst>
        </xdr:cNvPr>
        <xdr:cNvSpPr/>
      </xdr:nvSpPr>
      <xdr:spPr>
        <a:xfrm>
          <a:off x="5960110" y="1561719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79" name="正方形/長方形 278">
          <a:extLst>
            <a:ext uri="{FF2B5EF4-FFF2-40B4-BE49-F238E27FC236}">
              <a16:creationId xmlns:a16="http://schemas.microsoft.com/office/drawing/2014/main" id="{5B2CCF06-7F92-4BD7-9D89-D677D0AFC90F}"/>
            </a:ext>
          </a:extLst>
        </xdr:cNvPr>
        <xdr:cNvSpPr/>
      </xdr:nvSpPr>
      <xdr:spPr>
        <a:xfrm>
          <a:off x="60604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0" name="正方形/長方形 279">
          <a:extLst>
            <a:ext uri="{FF2B5EF4-FFF2-40B4-BE49-F238E27FC236}">
              <a16:creationId xmlns:a16="http://schemas.microsoft.com/office/drawing/2014/main" id="{A83D0CEF-FFF1-45F9-BB91-7C20150CCAF4}"/>
            </a:ext>
          </a:extLst>
        </xdr:cNvPr>
        <xdr:cNvSpPr/>
      </xdr:nvSpPr>
      <xdr:spPr>
        <a:xfrm>
          <a:off x="60604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1" name="正方形/長方形 280">
          <a:extLst>
            <a:ext uri="{FF2B5EF4-FFF2-40B4-BE49-F238E27FC236}">
              <a16:creationId xmlns:a16="http://schemas.microsoft.com/office/drawing/2014/main" id="{2528B3DA-9C5E-4A9C-92AB-521FA7722B5C}"/>
            </a:ext>
          </a:extLst>
        </xdr:cNvPr>
        <xdr:cNvSpPr/>
      </xdr:nvSpPr>
      <xdr:spPr>
        <a:xfrm>
          <a:off x="69888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82" name="正方形/長方形 281">
          <a:extLst>
            <a:ext uri="{FF2B5EF4-FFF2-40B4-BE49-F238E27FC236}">
              <a16:creationId xmlns:a16="http://schemas.microsoft.com/office/drawing/2014/main" id="{BBFB99CE-C356-4EFB-8F37-DC3CB13FD099}"/>
            </a:ext>
          </a:extLst>
        </xdr:cNvPr>
        <xdr:cNvSpPr/>
      </xdr:nvSpPr>
      <xdr:spPr>
        <a:xfrm>
          <a:off x="69888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83" name="正方形/長方形 282">
          <a:extLst>
            <a:ext uri="{FF2B5EF4-FFF2-40B4-BE49-F238E27FC236}">
              <a16:creationId xmlns:a16="http://schemas.microsoft.com/office/drawing/2014/main" id="{6692334A-58AB-405E-A07C-5BA3154DAC54}"/>
            </a:ext>
          </a:extLst>
        </xdr:cNvPr>
        <xdr:cNvSpPr/>
      </xdr:nvSpPr>
      <xdr:spPr>
        <a:xfrm>
          <a:off x="80175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84" name="正方形/長方形 283">
          <a:extLst>
            <a:ext uri="{FF2B5EF4-FFF2-40B4-BE49-F238E27FC236}">
              <a16:creationId xmlns:a16="http://schemas.microsoft.com/office/drawing/2014/main" id="{4B14EB1B-67C0-432A-BB52-617035641D44}"/>
            </a:ext>
          </a:extLst>
        </xdr:cNvPr>
        <xdr:cNvSpPr/>
      </xdr:nvSpPr>
      <xdr:spPr>
        <a:xfrm>
          <a:off x="80175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85" name="正方形/長方形 284">
          <a:extLst>
            <a:ext uri="{FF2B5EF4-FFF2-40B4-BE49-F238E27FC236}">
              <a16:creationId xmlns:a16="http://schemas.microsoft.com/office/drawing/2014/main" id="{85488F99-1C26-4A68-A73A-5A31952283B2}"/>
            </a:ext>
          </a:extLst>
        </xdr:cNvPr>
        <xdr:cNvSpPr/>
      </xdr:nvSpPr>
      <xdr:spPr>
        <a:xfrm>
          <a:off x="5960110" y="1676019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86" name="正方形/長方形 285">
          <a:extLst>
            <a:ext uri="{FF2B5EF4-FFF2-40B4-BE49-F238E27FC236}">
              <a16:creationId xmlns:a16="http://schemas.microsoft.com/office/drawing/2014/main" id="{8D1EAF33-A96B-4C7A-8034-05405B70B0C9}"/>
            </a:ext>
          </a:extLst>
        </xdr:cNvPr>
        <xdr:cNvSpPr/>
      </xdr:nvSpPr>
      <xdr:spPr>
        <a:xfrm>
          <a:off x="11203940" y="419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87" name="正方形/長方形 286">
          <a:extLst>
            <a:ext uri="{FF2B5EF4-FFF2-40B4-BE49-F238E27FC236}">
              <a16:creationId xmlns:a16="http://schemas.microsoft.com/office/drawing/2014/main" id="{E959D596-007A-485F-A204-7C42F1B03258}"/>
            </a:ext>
          </a:extLst>
        </xdr:cNvPr>
        <xdr:cNvSpPr/>
      </xdr:nvSpPr>
      <xdr:spPr>
        <a:xfrm>
          <a:off x="113157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88" name="正方形/長方形 287">
          <a:extLst>
            <a:ext uri="{FF2B5EF4-FFF2-40B4-BE49-F238E27FC236}">
              <a16:creationId xmlns:a16="http://schemas.microsoft.com/office/drawing/2014/main" id="{8073115E-7B77-436B-A2D1-7DF7D5FB9279}"/>
            </a:ext>
          </a:extLst>
        </xdr:cNvPr>
        <xdr:cNvSpPr/>
      </xdr:nvSpPr>
      <xdr:spPr>
        <a:xfrm>
          <a:off x="113157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89" name="正方形/長方形 288">
          <a:extLst>
            <a:ext uri="{FF2B5EF4-FFF2-40B4-BE49-F238E27FC236}">
              <a16:creationId xmlns:a16="http://schemas.microsoft.com/office/drawing/2014/main" id="{D4D97451-C79A-4D32-83C3-B5E569ED37E6}"/>
            </a:ext>
          </a:extLst>
        </xdr:cNvPr>
        <xdr:cNvSpPr/>
      </xdr:nvSpPr>
      <xdr:spPr>
        <a:xfrm>
          <a:off x="122326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0" name="正方形/長方形 289">
          <a:extLst>
            <a:ext uri="{FF2B5EF4-FFF2-40B4-BE49-F238E27FC236}">
              <a16:creationId xmlns:a16="http://schemas.microsoft.com/office/drawing/2014/main" id="{66E12C7A-5E07-431A-97FE-009B7069E26D}"/>
            </a:ext>
          </a:extLst>
        </xdr:cNvPr>
        <xdr:cNvSpPr/>
      </xdr:nvSpPr>
      <xdr:spPr>
        <a:xfrm>
          <a:off x="122326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1" name="正方形/長方形 290">
          <a:extLst>
            <a:ext uri="{FF2B5EF4-FFF2-40B4-BE49-F238E27FC236}">
              <a16:creationId xmlns:a16="http://schemas.microsoft.com/office/drawing/2014/main" id="{48035984-3FB4-4003-B832-CC037C66C2C8}"/>
            </a:ext>
          </a:extLst>
        </xdr:cNvPr>
        <xdr:cNvSpPr/>
      </xdr:nvSpPr>
      <xdr:spPr>
        <a:xfrm>
          <a:off x="132613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92" name="正方形/長方形 291">
          <a:extLst>
            <a:ext uri="{FF2B5EF4-FFF2-40B4-BE49-F238E27FC236}">
              <a16:creationId xmlns:a16="http://schemas.microsoft.com/office/drawing/2014/main" id="{968A13BD-9260-4234-B0F3-A715496BAB05}"/>
            </a:ext>
          </a:extLst>
        </xdr:cNvPr>
        <xdr:cNvSpPr/>
      </xdr:nvSpPr>
      <xdr:spPr>
        <a:xfrm>
          <a:off x="132613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93" name="正方形/長方形 292">
          <a:extLst>
            <a:ext uri="{FF2B5EF4-FFF2-40B4-BE49-F238E27FC236}">
              <a16:creationId xmlns:a16="http://schemas.microsoft.com/office/drawing/2014/main" id="{1CE26515-4C46-4374-877A-F222AF6C1188}"/>
            </a:ext>
          </a:extLst>
        </xdr:cNvPr>
        <xdr:cNvSpPr/>
      </xdr:nvSpPr>
      <xdr:spPr>
        <a:xfrm>
          <a:off x="11203940" y="533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94" name="テキスト ボックス 293">
          <a:extLst>
            <a:ext uri="{FF2B5EF4-FFF2-40B4-BE49-F238E27FC236}">
              <a16:creationId xmlns:a16="http://schemas.microsoft.com/office/drawing/2014/main" id="{4E6005C8-6553-40BA-9902-5623D025D03D}"/>
            </a:ext>
          </a:extLst>
        </xdr:cNvPr>
        <xdr:cNvSpPr txBox="1"/>
      </xdr:nvSpPr>
      <xdr:spPr>
        <a:xfrm>
          <a:off x="1116584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95" name="直線コネクタ 294">
          <a:extLst>
            <a:ext uri="{FF2B5EF4-FFF2-40B4-BE49-F238E27FC236}">
              <a16:creationId xmlns:a16="http://schemas.microsoft.com/office/drawing/2014/main" id="{2AEA782A-A001-48B4-90F9-29B8DC506C2F}"/>
            </a:ext>
          </a:extLst>
        </xdr:cNvPr>
        <xdr:cNvCxnSpPr/>
      </xdr:nvCxnSpPr>
      <xdr:spPr>
        <a:xfrm>
          <a:off x="1120394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296" name="テキスト ボックス 295">
          <a:extLst>
            <a:ext uri="{FF2B5EF4-FFF2-40B4-BE49-F238E27FC236}">
              <a16:creationId xmlns:a16="http://schemas.microsoft.com/office/drawing/2014/main" id="{1DA79854-1791-4321-8964-46EDE00B0F5F}"/>
            </a:ext>
          </a:extLst>
        </xdr:cNvPr>
        <xdr:cNvSpPr txBox="1"/>
      </xdr:nvSpPr>
      <xdr:spPr>
        <a:xfrm>
          <a:off x="10801531" y="747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297" name="直線コネクタ 296">
          <a:extLst>
            <a:ext uri="{FF2B5EF4-FFF2-40B4-BE49-F238E27FC236}">
              <a16:creationId xmlns:a16="http://schemas.microsoft.com/office/drawing/2014/main" id="{AFC2E10E-CE7A-4786-AE42-39A29A6DCB2A}"/>
            </a:ext>
          </a:extLst>
        </xdr:cNvPr>
        <xdr:cNvCxnSpPr/>
      </xdr:nvCxnSpPr>
      <xdr:spPr>
        <a:xfrm>
          <a:off x="11203940" y="729723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298" name="テキスト ボックス 297">
          <a:extLst>
            <a:ext uri="{FF2B5EF4-FFF2-40B4-BE49-F238E27FC236}">
              <a16:creationId xmlns:a16="http://schemas.microsoft.com/office/drawing/2014/main" id="{4755A436-7DBA-43F7-BFDE-8B430F3C45AE}"/>
            </a:ext>
          </a:extLst>
        </xdr:cNvPr>
        <xdr:cNvSpPr txBox="1"/>
      </xdr:nvSpPr>
      <xdr:spPr>
        <a:xfrm>
          <a:off x="10801531" y="715311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299" name="直線コネクタ 298">
          <a:extLst>
            <a:ext uri="{FF2B5EF4-FFF2-40B4-BE49-F238E27FC236}">
              <a16:creationId xmlns:a16="http://schemas.microsoft.com/office/drawing/2014/main" id="{2CB7F1D0-AC0E-4469-B4E0-B02FE2142CA2}"/>
            </a:ext>
          </a:extLst>
        </xdr:cNvPr>
        <xdr:cNvCxnSpPr/>
      </xdr:nvCxnSpPr>
      <xdr:spPr>
        <a:xfrm>
          <a:off x="11203940" y="696495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00" name="テキスト ボックス 299">
          <a:extLst>
            <a:ext uri="{FF2B5EF4-FFF2-40B4-BE49-F238E27FC236}">
              <a16:creationId xmlns:a16="http://schemas.microsoft.com/office/drawing/2014/main" id="{508706BB-0B3C-41DC-AD26-F0FD1560A037}"/>
            </a:ext>
          </a:extLst>
        </xdr:cNvPr>
        <xdr:cNvSpPr txBox="1"/>
      </xdr:nvSpPr>
      <xdr:spPr>
        <a:xfrm>
          <a:off x="10842791" y="682082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01" name="直線コネクタ 300">
          <a:extLst>
            <a:ext uri="{FF2B5EF4-FFF2-40B4-BE49-F238E27FC236}">
              <a16:creationId xmlns:a16="http://schemas.microsoft.com/office/drawing/2014/main" id="{6A4E1C6F-23B4-4449-BFE4-DEBD723BE65A}"/>
            </a:ext>
          </a:extLst>
        </xdr:cNvPr>
        <xdr:cNvCxnSpPr/>
      </xdr:nvCxnSpPr>
      <xdr:spPr>
        <a:xfrm>
          <a:off x="11203940" y="664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02" name="テキスト ボックス 301">
          <a:extLst>
            <a:ext uri="{FF2B5EF4-FFF2-40B4-BE49-F238E27FC236}">
              <a16:creationId xmlns:a16="http://schemas.microsoft.com/office/drawing/2014/main" id="{61F70436-C965-44D8-A0AE-B078E4AD4538}"/>
            </a:ext>
          </a:extLst>
        </xdr:cNvPr>
        <xdr:cNvSpPr txBox="1"/>
      </xdr:nvSpPr>
      <xdr:spPr>
        <a:xfrm>
          <a:off x="1084279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03" name="直線コネクタ 302">
          <a:extLst>
            <a:ext uri="{FF2B5EF4-FFF2-40B4-BE49-F238E27FC236}">
              <a16:creationId xmlns:a16="http://schemas.microsoft.com/office/drawing/2014/main" id="{38F88B54-8899-4DAA-AF4D-72574C89D476}"/>
            </a:ext>
          </a:extLst>
        </xdr:cNvPr>
        <xdr:cNvCxnSpPr/>
      </xdr:nvCxnSpPr>
      <xdr:spPr>
        <a:xfrm>
          <a:off x="11203940" y="631180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04" name="テキスト ボックス 303">
          <a:extLst>
            <a:ext uri="{FF2B5EF4-FFF2-40B4-BE49-F238E27FC236}">
              <a16:creationId xmlns:a16="http://schemas.microsoft.com/office/drawing/2014/main" id="{F196D3B8-7CE5-4831-8F0B-6B03213770EF}"/>
            </a:ext>
          </a:extLst>
        </xdr:cNvPr>
        <xdr:cNvSpPr txBox="1"/>
      </xdr:nvSpPr>
      <xdr:spPr>
        <a:xfrm>
          <a:off x="10842791" y="617530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05" name="直線コネクタ 304">
          <a:extLst>
            <a:ext uri="{FF2B5EF4-FFF2-40B4-BE49-F238E27FC236}">
              <a16:creationId xmlns:a16="http://schemas.microsoft.com/office/drawing/2014/main" id="{C40CDCA2-4B6A-405D-A0E5-3B8EB5F4B9EA}"/>
            </a:ext>
          </a:extLst>
        </xdr:cNvPr>
        <xdr:cNvCxnSpPr/>
      </xdr:nvCxnSpPr>
      <xdr:spPr>
        <a:xfrm>
          <a:off x="11203940" y="598904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06" name="テキスト ボックス 305">
          <a:extLst>
            <a:ext uri="{FF2B5EF4-FFF2-40B4-BE49-F238E27FC236}">
              <a16:creationId xmlns:a16="http://schemas.microsoft.com/office/drawing/2014/main" id="{3DF4BBD6-F9EA-4115-B7DF-F8DE902690E6}"/>
            </a:ext>
          </a:extLst>
        </xdr:cNvPr>
        <xdr:cNvSpPr txBox="1"/>
      </xdr:nvSpPr>
      <xdr:spPr>
        <a:xfrm>
          <a:off x="10842791" y="584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07" name="直線コネクタ 306">
          <a:extLst>
            <a:ext uri="{FF2B5EF4-FFF2-40B4-BE49-F238E27FC236}">
              <a16:creationId xmlns:a16="http://schemas.microsoft.com/office/drawing/2014/main" id="{DD0EB3CA-8F21-4C3A-9A9A-E258A8F92477}"/>
            </a:ext>
          </a:extLst>
        </xdr:cNvPr>
        <xdr:cNvCxnSpPr/>
      </xdr:nvCxnSpPr>
      <xdr:spPr>
        <a:xfrm>
          <a:off x="11203940" y="56605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08" name="テキスト ボックス 307">
          <a:extLst>
            <a:ext uri="{FF2B5EF4-FFF2-40B4-BE49-F238E27FC236}">
              <a16:creationId xmlns:a16="http://schemas.microsoft.com/office/drawing/2014/main" id="{96E2D51B-D368-4978-B7A4-9F1DCB923670}"/>
            </a:ext>
          </a:extLst>
        </xdr:cNvPr>
        <xdr:cNvSpPr txBox="1"/>
      </xdr:nvSpPr>
      <xdr:spPr>
        <a:xfrm>
          <a:off x="10905006" y="551644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09" name="直線コネクタ 308">
          <a:extLst>
            <a:ext uri="{FF2B5EF4-FFF2-40B4-BE49-F238E27FC236}">
              <a16:creationId xmlns:a16="http://schemas.microsoft.com/office/drawing/2014/main" id="{A28B6B30-FB42-463C-BCCE-08E221ABF64E}"/>
            </a:ext>
          </a:extLst>
        </xdr:cNvPr>
        <xdr:cNvCxnSpPr/>
      </xdr:nvCxnSpPr>
      <xdr:spPr>
        <a:xfrm>
          <a:off x="1120394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10" name="【一般廃棄物処理施設】&#10;有形固定資産減価償却率グラフ枠">
          <a:extLst>
            <a:ext uri="{FF2B5EF4-FFF2-40B4-BE49-F238E27FC236}">
              <a16:creationId xmlns:a16="http://schemas.microsoft.com/office/drawing/2014/main" id="{CBADA27E-015B-49BE-9507-FF36E40070E8}"/>
            </a:ext>
          </a:extLst>
        </xdr:cNvPr>
        <xdr:cNvSpPr/>
      </xdr:nvSpPr>
      <xdr:spPr>
        <a:xfrm>
          <a:off x="11203940" y="533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103958</xdr:rowOff>
    </xdr:from>
    <xdr:to>
      <xdr:col>85</xdr:col>
      <xdr:colOff>126364</xdr:colOff>
      <xdr:row>42</xdr:row>
      <xdr:rowOff>92528</xdr:rowOff>
    </xdr:to>
    <xdr:cxnSp macro="">
      <xdr:nvCxnSpPr>
        <xdr:cNvPr id="311" name="直線コネクタ 310">
          <a:extLst>
            <a:ext uri="{FF2B5EF4-FFF2-40B4-BE49-F238E27FC236}">
              <a16:creationId xmlns:a16="http://schemas.microsoft.com/office/drawing/2014/main" id="{4E4D3CA7-DEF1-4387-ADE4-565EB89E4CDB}"/>
            </a:ext>
          </a:extLst>
        </xdr:cNvPr>
        <xdr:cNvCxnSpPr/>
      </xdr:nvCxnSpPr>
      <xdr:spPr>
        <a:xfrm flipV="1">
          <a:off x="14703424" y="5759903"/>
          <a:ext cx="0" cy="1537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12" name="【一般廃棄物処理施設】&#10;有形固定資産減価償却率最小値テキスト">
          <a:extLst>
            <a:ext uri="{FF2B5EF4-FFF2-40B4-BE49-F238E27FC236}">
              <a16:creationId xmlns:a16="http://schemas.microsoft.com/office/drawing/2014/main" id="{99E9CF78-2706-479B-9DC3-668C06323E33}"/>
            </a:ext>
          </a:extLst>
        </xdr:cNvPr>
        <xdr:cNvSpPr txBox="1"/>
      </xdr:nvSpPr>
      <xdr:spPr>
        <a:xfrm>
          <a:off x="14742160" y="7293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13" name="直線コネクタ 312">
          <a:extLst>
            <a:ext uri="{FF2B5EF4-FFF2-40B4-BE49-F238E27FC236}">
              <a16:creationId xmlns:a16="http://schemas.microsoft.com/office/drawing/2014/main" id="{496AAF7C-E111-4FBB-83D2-F508104CA81A}"/>
            </a:ext>
          </a:extLst>
        </xdr:cNvPr>
        <xdr:cNvCxnSpPr/>
      </xdr:nvCxnSpPr>
      <xdr:spPr>
        <a:xfrm>
          <a:off x="14611350" y="729723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50635</xdr:rowOff>
    </xdr:from>
    <xdr:ext cx="340478" cy="259045"/>
    <xdr:sp macro="" textlink="">
      <xdr:nvSpPr>
        <xdr:cNvPr id="314" name="【一般廃棄物処理施設】&#10;有形固定資産減価償却率最大値テキスト">
          <a:extLst>
            <a:ext uri="{FF2B5EF4-FFF2-40B4-BE49-F238E27FC236}">
              <a16:creationId xmlns:a16="http://schemas.microsoft.com/office/drawing/2014/main" id="{D14C68AB-9A2C-4F92-AA57-6F5FEB1F08B6}"/>
            </a:ext>
          </a:extLst>
        </xdr:cNvPr>
        <xdr:cNvSpPr txBox="1"/>
      </xdr:nvSpPr>
      <xdr:spPr>
        <a:xfrm>
          <a:off x="14742160" y="554084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103958</xdr:rowOff>
    </xdr:from>
    <xdr:to>
      <xdr:col>86</xdr:col>
      <xdr:colOff>25400</xdr:colOff>
      <xdr:row>33</xdr:row>
      <xdr:rowOff>103958</xdr:rowOff>
    </xdr:to>
    <xdr:cxnSp macro="">
      <xdr:nvCxnSpPr>
        <xdr:cNvPr id="315" name="直線コネクタ 314">
          <a:extLst>
            <a:ext uri="{FF2B5EF4-FFF2-40B4-BE49-F238E27FC236}">
              <a16:creationId xmlns:a16="http://schemas.microsoft.com/office/drawing/2014/main" id="{2ACC9ABD-E7D1-4760-8DD9-D92A4D4B4F73}"/>
            </a:ext>
          </a:extLst>
        </xdr:cNvPr>
        <xdr:cNvCxnSpPr/>
      </xdr:nvCxnSpPr>
      <xdr:spPr>
        <a:xfrm>
          <a:off x="14611350" y="575990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105427</xdr:rowOff>
    </xdr:from>
    <xdr:ext cx="405111" cy="259045"/>
    <xdr:sp macro="" textlink="">
      <xdr:nvSpPr>
        <xdr:cNvPr id="316" name="【一般廃棄物処理施設】&#10;有形固定資産減価償却率平均値テキスト">
          <a:extLst>
            <a:ext uri="{FF2B5EF4-FFF2-40B4-BE49-F238E27FC236}">
              <a16:creationId xmlns:a16="http://schemas.microsoft.com/office/drawing/2014/main" id="{7D52815B-B08B-466E-9A71-6C7C50D9DF6C}"/>
            </a:ext>
          </a:extLst>
        </xdr:cNvPr>
        <xdr:cNvSpPr txBox="1"/>
      </xdr:nvSpPr>
      <xdr:spPr>
        <a:xfrm>
          <a:off x="14742160" y="64471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82550</xdr:rowOff>
    </xdr:from>
    <xdr:to>
      <xdr:col>85</xdr:col>
      <xdr:colOff>177800</xdr:colOff>
      <xdr:row>39</xdr:row>
      <xdr:rowOff>12700</xdr:rowOff>
    </xdr:to>
    <xdr:sp macro="" textlink="">
      <xdr:nvSpPr>
        <xdr:cNvPr id="317" name="フローチャート: 判断 316">
          <a:extLst>
            <a:ext uri="{FF2B5EF4-FFF2-40B4-BE49-F238E27FC236}">
              <a16:creationId xmlns:a16="http://schemas.microsoft.com/office/drawing/2014/main" id="{3651CAA8-C5FF-4733-B7D8-AFADCAB30227}"/>
            </a:ext>
          </a:extLst>
        </xdr:cNvPr>
        <xdr:cNvSpPr/>
      </xdr:nvSpPr>
      <xdr:spPr>
        <a:xfrm>
          <a:off x="14649450" y="659955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18869</xdr:rowOff>
    </xdr:from>
    <xdr:to>
      <xdr:col>81</xdr:col>
      <xdr:colOff>101600</xdr:colOff>
      <xdr:row>38</xdr:row>
      <xdr:rowOff>120469</xdr:rowOff>
    </xdr:to>
    <xdr:sp macro="" textlink="">
      <xdr:nvSpPr>
        <xdr:cNvPr id="318" name="フローチャート: 判断 317">
          <a:extLst>
            <a:ext uri="{FF2B5EF4-FFF2-40B4-BE49-F238E27FC236}">
              <a16:creationId xmlns:a16="http://schemas.microsoft.com/office/drawing/2014/main" id="{DCEA4811-3C56-473F-811C-9B05EE75A743}"/>
            </a:ext>
          </a:extLst>
        </xdr:cNvPr>
        <xdr:cNvSpPr/>
      </xdr:nvSpPr>
      <xdr:spPr>
        <a:xfrm>
          <a:off x="13887450" y="6537779"/>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35197</xdr:rowOff>
    </xdr:from>
    <xdr:to>
      <xdr:col>76</xdr:col>
      <xdr:colOff>165100</xdr:colOff>
      <xdr:row>38</xdr:row>
      <xdr:rowOff>136797</xdr:rowOff>
    </xdr:to>
    <xdr:sp macro="" textlink="">
      <xdr:nvSpPr>
        <xdr:cNvPr id="319" name="フローチャート: 判断 318">
          <a:extLst>
            <a:ext uri="{FF2B5EF4-FFF2-40B4-BE49-F238E27FC236}">
              <a16:creationId xmlns:a16="http://schemas.microsoft.com/office/drawing/2014/main" id="{B7524BEB-5FD2-4534-9C27-6071737DC15C}"/>
            </a:ext>
          </a:extLst>
        </xdr:cNvPr>
        <xdr:cNvSpPr/>
      </xdr:nvSpPr>
      <xdr:spPr>
        <a:xfrm>
          <a:off x="13089890" y="6550297"/>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30299</xdr:rowOff>
    </xdr:from>
    <xdr:to>
      <xdr:col>72</xdr:col>
      <xdr:colOff>38100</xdr:colOff>
      <xdr:row>38</xdr:row>
      <xdr:rowOff>131899</xdr:rowOff>
    </xdr:to>
    <xdr:sp macro="" textlink="">
      <xdr:nvSpPr>
        <xdr:cNvPr id="320" name="フローチャート: 判断 319">
          <a:extLst>
            <a:ext uri="{FF2B5EF4-FFF2-40B4-BE49-F238E27FC236}">
              <a16:creationId xmlns:a16="http://schemas.microsoft.com/office/drawing/2014/main" id="{222BB553-2DF5-40BE-813D-22C8931B1D8B}"/>
            </a:ext>
          </a:extLst>
        </xdr:cNvPr>
        <xdr:cNvSpPr/>
      </xdr:nvSpPr>
      <xdr:spPr>
        <a:xfrm>
          <a:off x="12303760" y="6543494"/>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157661</xdr:rowOff>
    </xdr:from>
    <xdr:to>
      <xdr:col>67</xdr:col>
      <xdr:colOff>101600</xdr:colOff>
      <xdr:row>38</xdr:row>
      <xdr:rowOff>87812</xdr:rowOff>
    </xdr:to>
    <xdr:sp macro="" textlink="">
      <xdr:nvSpPr>
        <xdr:cNvPr id="321" name="フローチャート: 判断 320">
          <a:extLst>
            <a:ext uri="{FF2B5EF4-FFF2-40B4-BE49-F238E27FC236}">
              <a16:creationId xmlns:a16="http://schemas.microsoft.com/office/drawing/2014/main" id="{8063B559-3A46-4EA1-AAE1-505E6FD42E49}"/>
            </a:ext>
          </a:extLst>
        </xdr:cNvPr>
        <xdr:cNvSpPr/>
      </xdr:nvSpPr>
      <xdr:spPr>
        <a:xfrm>
          <a:off x="11487150" y="6503216"/>
          <a:ext cx="97790" cy="103506"/>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22" name="テキスト ボックス 321">
          <a:extLst>
            <a:ext uri="{FF2B5EF4-FFF2-40B4-BE49-F238E27FC236}">
              <a16:creationId xmlns:a16="http://schemas.microsoft.com/office/drawing/2014/main" id="{5FAAB409-57A9-472F-98A0-E5FC0676E968}"/>
            </a:ext>
          </a:extLst>
        </xdr:cNvPr>
        <xdr:cNvSpPr txBox="1"/>
      </xdr:nvSpPr>
      <xdr:spPr>
        <a:xfrm>
          <a:off x="14532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23" name="テキスト ボックス 322">
          <a:extLst>
            <a:ext uri="{FF2B5EF4-FFF2-40B4-BE49-F238E27FC236}">
              <a16:creationId xmlns:a16="http://schemas.microsoft.com/office/drawing/2014/main" id="{C2AE63D0-4F03-4F4D-AA46-144708FDD159}"/>
            </a:ext>
          </a:extLst>
        </xdr:cNvPr>
        <xdr:cNvSpPr txBox="1"/>
      </xdr:nvSpPr>
      <xdr:spPr>
        <a:xfrm>
          <a:off x="13770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24" name="テキスト ボックス 323">
          <a:extLst>
            <a:ext uri="{FF2B5EF4-FFF2-40B4-BE49-F238E27FC236}">
              <a16:creationId xmlns:a16="http://schemas.microsoft.com/office/drawing/2014/main" id="{45459646-C867-4832-9770-B2477EA3A654}"/>
            </a:ext>
          </a:extLst>
        </xdr:cNvPr>
        <xdr:cNvSpPr txBox="1"/>
      </xdr:nvSpPr>
      <xdr:spPr>
        <a:xfrm>
          <a:off x="12973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25" name="テキスト ボックス 324">
          <a:extLst>
            <a:ext uri="{FF2B5EF4-FFF2-40B4-BE49-F238E27FC236}">
              <a16:creationId xmlns:a16="http://schemas.microsoft.com/office/drawing/2014/main" id="{EF1E8548-F966-4BEC-B6E5-43D18D52BFAE}"/>
            </a:ext>
          </a:extLst>
        </xdr:cNvPr>
        <xdr:cNvSpPr txBox="1"/>
      </xdr:nvSpPr>
      <xdr:spPr>
        <a:xfrm>
          <a:off x="121754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26" name="テキスト ボックス 325">
          <a:extLst>
            <a:ext uri="{FF2B5EF4-FFF2-40B4-BE49-F238E27FC236}">
              <a16:creationId xmlns:a16="http://schemas.microsoft.com/office/drawing/2014/main" id="{9FE14858-591A-4959-83B5-CA0225DE422A}"/>
            </a:ext>
          </a:extLst>
        </xdr:cNvPr>
        <xdr:cNvSpPr txBox="1"/>
      </xdr:nvSpPr>
      <xdr:spPr>
        <a:xfrm>
          <a:off x="113703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42</xdr:row>
      <xdr:rowOff>15603</xdr:rowOff>
    </xdr:from>
    <xdr:to>
      <xdr:col>85</xdr:col>
      <xdr:colOff>177800</xdr:colOff>
      <xdr:row>42</xdr:row>
      <xdr:rowOff>117203</xdr:rowOff>
    </xdr:to>
    <xdr:sp macro="" textlink="">
      <xdr:nvSpPr>
        <xdr:cNvPr id="327" name="楕円 326">
          <a:extLst>
            <a:ext uri="{FF2B5EF4-FFF2-40B4-BE49-F238E27FC236}">
              <a16:creationId xmlns:a16="http://schemas.microsoft.com/office/drawing/2014/main" id="{7FE66B70-4A7E-4600-AED2-8C28FD118BC7}"/>
            </a:ext>
          </a:extLst>
        </xdr:cNvPr>
        <xdr:cNvSpPr/>
      </xdr:nvSpPr>
      <xdr:spPr>
        <a:xfrm>
          <a:off x="14649450" y="7220313"/>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101980</xdr:rowOff>
    </xdr:from>
    <xdr:ext cx="405111" cy="259045"/>
    <xdr:sp macro="" textlink="">
      <xdr:nvSpPr>
        <xdr:cNvPr id="328" name="【一般廃棄物処理施設】&#10;有形固定資産減価償却率該当値テキスト">
          <a:extLst>
            <a:ext uri="{FF2B5EF4-FFF2-40B4-BE49-F238E27FC236}">
              <a16:creationId xmlns:a16="http://schemas.microsoft.com/office/drawing/2014/main" id="{4E20A28B-5808-44B6-BB1B-3D88D7FE4DAA}"/>
            </a:ext>
          </a:extLst>
        </xdr:cNvPr>
        <xdr:cNvSpPr txBox="1"/>
      </xdr:nvSpPr>
      <xdr:spPr>
        <a:xfrm>
          <a:off x="14742160" y="7127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28666</xdr:rowOff>
    </xdr:from>
    <xdr:to>
      <xdr:col>81</xdr:col>
      <xdr:colOff>101600</xdr:colOff>
      <xdr:row>39</xdr:row>
      <xdr:rowOff>130266</xdr:rowOff>
    </xdr:to>
    <xdr:sp macro="" textlink="">
      <xdr:nvSpPr>
        <xdr:cNvPr id="329" name="楕円 328">
          <a:extLst>
            <a:ext uri="{FF2B5EF4-FFF2-40B4-BE49-F238E27FC236}">
              <a16:creationId xmlns:a16="http://schemas.microsoft.com/office/drawing/2014/main" id="{8EC895BC-5497-4719-BD6F-9F869D8ED45F}"/>
            </a:ext>
          </a:extLst>
        </xdr:cNvPr>
        <xdr:cNvSpPr/>
      </xdr:nvSpPr>
      <xdr:spPr>
        <a:xfrm>
          <a:off x="13887450" y="6713311"/>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79466</xdr:rowOff>
    </xdr:from>
    <xdr:to>
      <xdr:col>85</xdr:col>
      <xdr:colOff>127000</xdr:colOff>
      <xdr:row>42</xdr:row>
      <xdr:rowOff>66403</xdr:rowOff>
    </xdr:to>
    <xdr:cxnSp macro="">
      <xdr:nvCxnSpPr>
        <xdr:cNvPr id="330" name="直線コネクタ 329">
          <a:extLst>
            <a:ext uri="{FF2B5EF4-FFF2-40B4-BE49-F238E27FC236}">
              <a16:creationId xmlns:a16="http://schemas.microsoft.com/office/drawing/2014/main" id="{E8DB9A48-A5AB-4783-88CD-571B0C9FF231}"/>
            </a:ext>
          </a:extLst>
        </xdr:cNvPr>
        <xdr:cNvCxnSpPr/>
      </xdr:nvCxnSpPr>
      <xdr:spPr>
        <a:xfrm>
          <a:off x="13942060" y="6766016"/>
          <a:ext cx="762000" cy="499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154396</xdr:rowOff>
    </xdr:from>
    <xdr:to>
      <xdr:col>76</xdr:col>
      <xdr:colOff>165100</xdr:colOff>
      <xdr:row>40</xdr:row>
      <xdr:rowOff>84546</xdr:rowOff>
    </xdr:to>
    <xdr:sp macro="" textlink="">
      <xdr:nvSpPr>
        <xdr:cNvPr id="331" name="楕円 330">
          <a:extLst>
            <a:ext uri="{FF2B5EF4-FFF2-40B4-BE49-F238E27FC236}">
              <a16:creationId xmlns:a16="http://schemas.microsoft.com/office/drawing/2014/main" id="{90E3847C-F5F5-4D00-8473-9337AC6B1347}"/>
            </a:ext>
          </a:extLst>
        </xdr:cNvPr>
        <xdr:cNvSpPr/>
      </xdr:nvSpPr>
      <xdr:spPr>
        <a:xfrm>
          <a:off x="13089890" y="6840946"/>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79466</xdr:rowOff>
    </xdr:from>
    <xdr:to>
      <xdr:col>81</xdr:col>
      <xdr:colOff>50800</xdr:colOff>
      <xdr:row>40</xdr:row>
      <xdr:rowOff>33746</xdr:rowOff>
    </xdr:to>
    <xdr:cxnSp macro="">
      <xdr:nvCxnSpPr>
        <xdr:cNvPr id="332" name="直線コネクタ 331">
          <a:extLst>
            <a:ext uri="{FF2B5EF4-FFF2-40B4-BE49-F238E27FC236}">
              <a16:creationId xmlns:a16="http://schemas.microsoft.com/office/drawing/2014/main" id="{8FD0E63B-07F6-4754-B889-CC4C5E2B0D0C}"/>
            </a:ext>
          </a:extLst>
        </xdr:cNvPr>
        <xdr:cNvCxnSpPr/>
      </xdr:nvCxnSpPr>
      <xdr:spPr>
        <a:xfrm flipV="1">
          <a:off x="13144500" y="6766016"/>
          <a:ext cx="797560" cy="12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136996</xdr:rowOff>
    </xdr:from>
    <xdr:ext cx="405111" cy="259045"/>
    <xdr:sp macro="" textlink="">
      <xdr:nvSpPr>
        <xdr:cNvPr id="333" name="n_1aveValue【一般廃棄物処理施設】&#10;有形固定資産減価償却率">
          <a:extLst>
            <a:ext uri="{FF2B5EF4-FFF2-40B4-BE49-F238E27FC236}">
              <a16:creationId xmlns:a16="http://schemas.microsoft.com/office/drawing/2014/main" id="{699129C1-4DA6-4AF6-8BBC-F09FCC27F518}"/>
            </a:ext>
          </a:extLst>
        </xdr:cNvPr>
        <xdr:cNvSpPr txBox="1"/>
      </xdr:nvSpPr>
      <xdr:spPr>
        <a:xfrm>
          <a:off x="13738234" y="63053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153324</xdr:rowOff>
    </xdr:from>
    <xdr:ext cx="405111" cy="259045"/>
    <xdr:sp macro="" textlink="">
      <xdr:nvSpPr>
        <xdr:cNvPr id="334" name="n_2aveValue【一般廃棄物処理施設】&#10;有形固定資産減価償却率">
          <a:extLst>
            <a:ext uri="{FF2B5EF4-FFF2-40B4-BE49-F238E27FC236}">
              <a16:creationId xmlns:a16="http://schemas.microsoft.com/office/drawing/2014/main" id="{8853E3EA-DABF-4321-BC0A-534D9AAA7B22}"/>
            </a:ext>
          </a:extLst>
        </xdr:cNvPr>
        <xdr:cNvSpPr txBox="1"/>
      </xdr:nvSpPr>
      <xdr:spPr>
        <a:xfrm>
          <a:off x="12957184" y="63255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148426</xdr:rowOff>
    </xdr:from>
    <xdr:ext cx="405111" cy="259045"/>
    <xdr:sp macro="" textlink="">
      <xdr:nvSpPr>
        <xdr:cNvPr id="335" name="n_3aveValue【一般廃棄物処理施設】&#10;有形固定資産減価償却率">
          <a:extLst>
            <a:ext uri="{FF2B5EF4-FFF2-40B4-BE49-F238E27FC236}">
              <a16:creationId xmlns:a16="http://schemas.microsoft.com/office/drawing/2014/main" id="{1F168764-4225-4191-A74E-2EDB23368A8A}"/>
            </a:ext>
          </a:extLst>
        </xdr:cNvPr>
        <xdr:cNvSpPr txBox="1"/>
      </xdr:nvSpPr>
      <xdr:spPr>
        <a:xfrm>
          <a:off x="12171054" y="6318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104338</xdr:rowOff>
    </xdr:from>
    <xdr:ext cx="405111" cy="259045"/>
    <xdr:sp macro="" textlink="">
      <xdr:nvSpPr>
        <xdr:cNvPr id="336" name="n_4aveValue【一般廃棄物処理施設】&#10;有形固定資産減価償却率">
          <a:extLst>
            <a:ext uri="{FF2B5EF4-FFF2-40B4-BE49-F238E27FC236}">
              <a16:creationId xmlns:a16="http://schemas.microsoft.com/office/drawing/2014/main" id="{1D9E4210-6BB4-43D2-BBC1-8B2FDA7FCF46}"/>
            </a:ext>
          </a:extLst>
        </xdr:cNvPr>
        <xdr:cNvSpPr txBox="1"/>
      </xdr:nvSpPr>
      <xdr:spPr>
        <a:xfrm>
          <a:off x="11354444" y="6274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121393</xdr:rowOff>
    </xdr:from>
    <xdr:ext cx="405111" cy="259045"/>
    <xdr:sp macro="" textlink="">
      <xdr:nvSpPr>
        <xdr:cNvPr id="337" name="n_1mainValue【一般廃棄物処理施設】&#10;有形固定資産減価償却率">
          <a:extLst>
            <a:ext uri="{FF2B5EF4-FFF2-40B4-BE49-F238E27FC236}">
              <a16:creationId xmlns:a16="http://schemas.microsoft.com/office/drawing/2014/main" id="{35C8654A-A8EA-4BCF-9EDF-8FC701A97F7E}"/>
            </a:ext>
          </a:extLst>
        </xdr:cNvPr>
        <xdr:cNvSpPr txBox="1"/>
      </xdr:nvSpPr>
      <xdr:spPr>
        <a:xfrm>
          <a:off x="13738234" y="68098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75673</xdr:rowOff>
    </xdr:from>
    <xdr:ext cx="405111" cy="259045"/>
    <xdr:sp macro="" textlink="">
      <xdr:nvSpPr>
        <xdr:cNvPr id="338" name="n_2mainValue【一般廃棄物処理施設】&#10;有形固定資産減価償却率">
          <a:extLst>
            <a:ext uri="{FF2B5EF4-FFF2-40B4-BE49-F238E27FC236}">
              <a16:creationId xmlns:a16="http://schemas.microsoft.com/office/drawing/2014/main" id="{FA668689-7AB9-469E-8B90-1F38458B03B4}"/>
            </a:ext>
          </a:extLst>
        </xdr:cNvPr>
        <xdr:cNvSpPr txBox="1"/>
      </xdr:nvSpPr>
      <xdr:spPr>
        <a:xfrm>
          <a:off x="12957184" y="6933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39" name="正方形/長方形 338">
          <a:extLst>
            <a:ext uri="{FF2B5EF4-FFF2-40B4-BE49-F238E27FC236}">
              <a16:creationId xmlns:a16="http://schemas.microsoft.com/office/drawing/2014/main" id="{AA24D790-02BA-4822-AB5D-6B213A0CAF80}"/>
            </a:ext>
          </a:extLst>
        </xdr:cNvPr>
        <xdr:cNvSpPr/>
      </xdr:nvSpPr>
      <xdr:spPr>
        <a:xfrm>
          <a:off x="16459200" y="419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40" name="正方形/長方形 339">
          <a:extLst>
            <a:ext uri="{FF2B5EF4-FFF2-40B4-BE49-F238E27FC236}">
              <a16:creationId xmlns:a16="http://schemas.microsoft.com/office/drawing/2014/main" id="{CA9F7813-BC5B-4F84-8770-3C2069030A79}"/>
            </a:ext>
          </a:extLst>
        </xdr:cNvPr>
        <xdr:cNvSpPr/>
      </xdr:nvSpPr>
      <xdr:spPr>
        <a:xfrm>
          <a:off x="165900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41" name="正方形/長方形 340">
          <a:extLst>
            <a:ext uri="{FF2B5EF4-FFF2-40B4-BE49-F238E27FC236}">
              <a16:creationId xmlns:a16="http://schemas.microsoft.com/office/drawing/2014/main" id="{5599E2D3-473C-4053-BFD8-A68985B9A3D0}"/>
            </a:ext>
          </a:extLst>
        </xdr:cNvPr>
        <xdr:cNvSpPr/>
      </xdr:nvSpPr>
      <xdr:spPr>
        <a:xfrm>
          <a:off x="165900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42" name="正方形/長方形 341">
          <a:extLst>
            <a:ext uri="{FF2B5EF4-FFF2-40B4-BE49-F238E27FC236}">
              <a16:creationId xmlns:a16="http://schemas.microsoft.com/office/drawing/2014/main" id="{D3889868-450F-4312-A5E8-E4F2151C0AA0}"/>
            </a:ext>
          </a:extLst>
        </xdr:cNvPr>
        <xdr:cNvSpPr/>
      </xdr:nvSpPr>
      <xdr:spPr>
        <a:xfrm>
          <a:off x="174879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43" name="正方形/長方形 342">
          <a:extLst>
            <a:ext uri="{FF2B5EF4-FFF2-40B4-BE49-F238E27FC236}">
              <a16:creationId xmlns:a16="http://schemas.microsoft.com/office/drawing/2014/main" id="{16B63EA5-D0FE-4009-AEA5-689F4EEA3F10}"/>
            </a:ext>
          </a:extLst>
        </xdr:cNvPr>
        <xdr:cNvSpPr/>
      </xdr:nvSpPr>
      <xdr:spPr>
        <a:xfrm>
          <a:off x="174879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44" name="正方形/長方形 343">
          <a:extLst>
            <a:ext uri="{FF2B5EF4-FFF2-40B4-BE49-F238E27FC236}">
              <a16:creationId xmlns:a16="http://schemas.microsoft.com/office/drawing/2014/main" id="{BA163F85-FDF8-4815-B855-4BEBF72E9D38}"/>
            </a:ext>
          </a:extLst>
        </xdr:cNvPr>
        <xdr:cNvSpPr/>
      </xdr:nvSpPr>
      <xdr:spPr>
        <a:xfrm>
          <a:off x="185166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45" name="正方形/長方形 344">
          <a:extLst>
            <a:ext uri="{FF2B5EF4-FFF2-40B4-BE49-F238E27FC236}">
              <a16:creationId xmlns:a16="http://schemas.microsoft.com/office/drawing/2014/main" id="{1AD0A2C6-1C6F-445B-93E4-33ACAD3CA2B1}"/>
            </a:ext>
          </a:extLst>
        </xdr:cNvPr>
        <xdr:cNvSpPr/>
      </xdr:nvSpPr>
      <xdr:spPr>
        <a:xfrm>
          <a:off x="185166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46" name="正方形/長方形 345">
          <a:extLst>
            <a:ext uri="{FF2B5EF4-FFF2-40B4-BE49-F238E27FC236}">
              <a16:creationId xmlns:a16="http://schemas.microsoft.com/office/drawing/2014/main" id="{FC8D78E7-5AF1-482F-879E-DBCCA12EE369}"/>
            </a:ext>
          </a:extLst>
        </xdr:cNvPr>
        <xdr:cNvSpPr/>
      </xdr:nvSpPr>
      <xdr:spPr>
        <a:xfrm>
          <a:off x="16459200" y="533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47" name="テキスト ボックス 346">
          <a:extLst>
            <a:ext uri="{FF2B5EF4-FFF2-40B4-BE49-F238E27FC236}">
              <a16:creationId xmlns:a16="http://schemas.microsoft.com/office/drawing/2014/main" id="{6E81891A-DC1E-4CEF-819B-BD1099704D2E}"/>
            </a:ext>
          </a:extLst>
        </xdr:cNvPr>
        <xdr:cNvSpPr txBox="1"/>
      </xdr:nvSpPr>
      <xdr:spPr>
        <a:xfrm>
          <a:off x="1644015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48" name="直線コネクタ 347">
          <a:extLst>
            <a:ext uri="{FF2B5EF4-FFF2-40B4-BE49-F238E27FC236}">
              <a16:creationId xmlns:a16="http://schemas.microsoft.com/office/drawing/2014/main" id="{FE8759CB-2563-4F95-B0A6-4B7D82E77591}"/>
            </a:ext>
          </a:extLst>
        </xdr:cNvPr>
        <xdr:cNvCxnSpPr/>
      </xdr:nvCxnSpPr>
      <xdr:spPr>
        <a:xfrm>
          <a:off x="1645920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49" name="直線コネクタ 348">
          <a:extLst>
            <a:ext uri="{FF2B5EF4-FFF2-40B4-BE49-F238E27FC236}">
              <a16:creationId xmlns:a16="http://schemas.microsoft.com/office/drawing/2014/main" id="{FE601EE5-A962-44F4-B340-5E7A1D037B38}"/>
            </a:ext>
          </a:extLst>
        </xdr:cNvPr>
        <xdr:cNvCxnSpPr/>
      </xdr:nvCxnSpPr>
      <xdr:spPr>
        <a:xfrm>
          <a:off x="16459200" y="71589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350" name="テキスト ボックス 349">
          <a:extLst>
            <a:ext uri="{FF2B5EF4-FFF2-40B4-BE49-F238E27FC236}">
              <a16:creationId xmlns:a16="http://schemas.microsoft.com/office/drawing/2014/main" id="{4BA324C5-FF69-4EC3-8476-5B0F8FFD0ACA}"/>
            </a:ext>
          </a:extLst>
        </xdr:cNvPr>
        <xdr:cNvSpPr txBox="1"/>
      </xdr:nvSpPr>
      <xdr:spPr>
        <a:xfrm>
          <a:off x="16252324" y="702248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51" name="直線コネクタ 350">
          <a:extLst>
            <a:ext uri="{FF2B5EF4-FFF2-40B4-BE49-F238E27FC236}">
              <a16:creationId xmlns:a16="http://schemas.microsoft.com/office/drawing/2014/main" id="{82BF69CC-68C3-4A8A-B883-5351EEFA24AA}"/>
            </a:ext>
          </a:extLst>
        </xdr:cNvPr>
        <xdr:cNvCxnSpPr/>
      </xdr:nvCxnSpPr>
      <xdr:spPr>
        <a:xfrm>
          <a:off x="16459200" y="6701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352" name="テキスト ボックス 351">
          <a:extLst>
            <a:ext uri="{FF2B5EF4-FFF2-40B4-BE49-F238E27FC236}">
              <a16:creationId xmlns:a16="http://schemas.microsoft.com/office/drawing/2014/main" id="{6EBA9C69-2B4A-4588-B450-3D71BC8E27F1}"/>
            </a:ext>
          </a:extLst>
        </xdr:cNvPr>
        <xdr:cNvSpPr txBox="1"/>
      </xdr:nvSpPr>
      <xdr:spPr>
        <a:xfrm>
          <a:off x="15943791" y="656528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53" name="直線コネクタ 352">
          <a:extLst>
            <a:ext uri="{FF2B5EF4-FFF2-40B4-BE49-F238E27FC236}">
              <a16:creationId xmlns:a16="http://schemas.microsoft.com/office/drawing/2014/main" id="{E2D5A021-F022-47D3-8587-E065B1447B7F}"/>
            </a:ext>
          </a:extLst>
        </xdr:cNvPr>
        <xdr:cNvCxnSpPr/>
      </xdr:nvCxnSpPr>
      <xdr:spPr>
        <a:xfrm>
          <a:off x="164592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35</xdr:row>
      <xdr:rowOff>105427</xdr:rowOff>
    </xdr:from>
    <xdr:ext cx="685572" cy="259045"/>
    <xdr:sp macro="" textlink="">
      <xdr:nvSpPr>
        <xdr:cNvPr id="354" name="テキスト ボックス 353">
          <a:extLst>
            <a:ext uri="{FF2B5EF4-FFF2-40B4-BE49-F238E27FC236}">
              <a16:creationId xmlns:a16="http://schemas.microsoft.com/office/drawing/2014/main" id="{4B2372E9-0F11-464B-84DD-E82F50760FDB}"/>
            </a:ext>
          </a:extLst>
        </xdr:cNvPr>
        <xdr:cNvSpPr txBox="1"/>
      </xdr:nvSpPr>
      <xdr:spPr>
        <a:xfrm>
          <a:off x="15849828" y="610427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55" name="直線コネクタ 354">
          <a:extLst>
            <a:ext uri="{FF2B5EF4-FFF2-40B4-BE49-F238E27FC236}">
              <a16:creationId xmlns:a16="http://schemas.microsoft.com/office/drawing/2014/main" id="{88A47B8A-8E73-44BA-8540-70DA453447D7}"/>
            </a:ext>
          </a:extLst>
        </xdr:cNvPr>
        <xdr:cNvCxnSpPr/>
      </xdr:nvCxnSpPr>
      <xdr:spPr>
        <a:xfrm>
          <a:off x="16459200" y="57873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162577</xdr:rowOff>
    </xdr:from>
    <xdr:ext cx="685572" cy="259045"/>
    <xdr:sp macro="" textlink="">
      <xdr:nvSpPr>
        <xdr:cNvPr id="356" name="テキスト ボックス 355">
          <a:extLst>
            <a:ext uri="{FF2B5EF4-FFF2-40B4-BE49-F238E27FC236}">
              <a16:creationId xmlns:a16="http://schemas.microsoft.com/office/drawing/2014/main" id="{595DE994-760D-4356-9EEA-A36D9CC142DC}"/>
            </a:ext>
          </a:extLst>
        </xdr:cNvPr>
        <xdr:cNvSpPr txBox="1"/>
      </xdr:nvSpPr>
      <xdr:spPr>
        <a:xfrm>
          <a:off x="15849828" y="565088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57" name="直線コネクタ 356">
          <a:extLst>
            <a:ext uri="{FF2B5EF4-FFF2-40B4-BE49-F238E27FC236}">
              <a16:creationId xmlns:a16="http://schemas.microsoft.com/office/drawing/2014/main" id="{458BF74C-62B1-458E-8D3A-5455B8CC51E2}"/>
            </a:ext>
          </a:extLst>
        </xdr:cNvPr>
        <xdr:cNvCxnSpPr/>
      </xdr:nvCxnSpPr>
      <xdr:spPr>
        <a:xfrm>
          <a:off x="1645920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358" name="テキスト ボックス 357">
          <a:extLst>
            <a:ext uri="{FF2B5EF4-FFF2-40B4-BE49-F238E27FC236}">
              <a16:creationId xmlns:a16="http://schemas.microsoft.com/office/drawing/2014/main" id="{48C30B71-F8BE-4830-89E4-0461D9595423}"/>
            </a:ext>
          </a:extLst>
        </xdr:cNvPr>
        <xdr:cNvSpPr txBox="1"/>
      </xdr:nvSpPr>
      <xdr:spPr>
        <a:xfrm>
          <a:off x="15849828" y="519368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59" name="【一般廃棄物処理施設】&#10;一人当たり有形固定資産（償却資産）額グラフ枠">
          <a:extLst>
            <a:ext uri="{FF2B5EF4-FFF2-40B4-BE49-F238E27FC236}">
              <a16:creationId xmlns:a16="http://schemas.microsoft.com/office/drawing/2014/main" id="{AE5CC752-F388-4A0D-9CA0-CF2AF10C7844}"/>
            </a:ext>
          </a:extLst>
        </xdr:cNvPr>
        <xdr:cNvSpPr/>
      </xdr:nvSpPr>
      <xdr:spPr>
        <a:xfrm>
          <a:off x="16459200" y="533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119134</xdr:rowOff>
    </xdr:from>
    <xdr:to>
      <xdr:col>116</xdr:col>
      <xdr:colOff>62864</xdr:colOff>
      <xdr:row>41</xdr:row>
      <xdr:rowOff>131399</xdr:rowOff>
    </xdr:to>
    <xdr:cxnSp macro="">
      <xdr:nvCxnSpPr>
        <xdr:cNvPr id="360" name="直線コネクタ 359">
          <a:extLst>
            <a:ext uri="{FF2B5EF4-FFF2-40B4-BE49-F238E27FC236}">
              <a16:creationId xmlns:a16="http://schemas.microsoft.com/office/drawing/2014/main" id="{2237EF0F-CD96-4CD7-BAA8-9669AE120F7F}"/>
            </a:ext>
          </a:extLst>
        </xdr:cNvPr>
        <xdr:cNvCxnSpPr/>
      </xdr:nvCxnSpPr>
      <xdr:spPr>
        <a:xfrm flipV="1">
          <a:off x="19947254" y="5778889"/>
          <a:ext cx="0" cy="1385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135226</xdr:rowOff>
    </xdr:from>
    <xdr:ext cx="469744" cy="259045"/>
    <xdr:sp macro="" textlink="">
      <xdr:nvSpPr>
        <xdr:cNvPr id="361" name="【一般廃棄物処理施設】&#10;一人当たり有形固定資産（償却資産）額最小値テキスト">
          <a:extLst>
            <a:ext uri="{FF2B5EF4-FFF2-40B4-BE49-F238E27FC236}">
              <a16:creationId xmlns:a16="http://schemas.microsoft.com/office/drawing/2014/main" id="{69438589-3690-4D4D-9168-6437E62B8215}"/>
            </a:ext>
          </a:extLst>
        </xdr:cNvPr>
        <xdr:cNvSpPr txBox="1"/>
      </xdr:nvSpPr>
      <xdr:spPr>
        <a:xfrm>
          <a:off x="19985990" y="7160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131399</xdr:rowOff>
    </xdr:from>
    <xdr:to>
      <xdr:col>116</xdr:col>
      <xdr:colOff>152400</xdr:colOff>
      <xdr:row>41</xdr:row>
      <xdr:rowOff>131399</xdr:rowOff>
    </xdr:to>
    <xdr:cxnSp macro="">
      <xdr:nvCxnSpPr>
        <xdr:cNvPr id="362" name="直線コネクタ 361">
          <a:extLst>
            <a:ext uri="{FF2B5EF4-FFF2-40B4-BE49-F238E27FC236}">
              <a16:creationId xmlns:a16="http://schemas.microsoft.com/office/drawing/2014/main" id="{1E5EAE0A-0C78-493B-A2D2-61F137B2DFFA}"/>
            </a:ext>
          </a:extLst>
        </xdr:cNvPr>
        <xdr:cNvCxnSpPr/>
      </xdr:nvCxnSpPr>
      <xdr:spPr>
        <a:xfrm>
          <a:off x="19885660" y="716465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65811</xdr:rowOff>
    </xdr:from>
    <xdr:ext cx="690189" cy="259045"/>
    <xdr:sp macro="" textlink="">
      <xdr:nvSpPr>
        <xdr:cNvPr id="363" name="【一般廃棄物処理施設】&#10;一人当たり有形固定資産（償却資産）額最大値テキスト">
          <a:extLst>
            <a:ext uri="{FF2B5EF4-FFF2-40B4-BE49-F238E27FC236}">
              <a16:creationId xmlns:a16="http://schemas.microsoft.com/office/drawing/2014/main" id="{28C6AA42-DB25-4619-998C-8B67B4EB841F}"/>
            </a:ext>
          </a:extLst>
        </xdr:cNvPr>
        <xdr:cNvSpPr txBox="1"/>
      </xdr:nvSpPr>
      <xdr:spPr>
        <a:xfrm>
          <a:off x="19985990" y="555030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1,515,547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119134</xdr:rowOff>
    </xdr:from>
    <xdr:to>
      <xdr:col>116</xdr:col>
      <xdr:colOff>152400</xdr:colOff>
      <xdr:row>33</xdr:row>
      <xdr:rowOff>119134</xdr:rowOff>
    </xdr:to>
    <xdr:cxnSp macro="">
      <xdr:nvCxnSpPr>
        <xdr:cNvPr id="364" name="直線コネクタ 363">
          <a:extLst>
            <a:ext uri="{FF2B5EF4-FFF2-40B4-BE49-F238E27FC236}">
              <a16:creationId xmlns:a16="http://schemas.microsoft.com/office/drawing/2014/main" id="{894322E1-705A-4353-B8C4-F94A3E11E6FA}"/>
            </a:ext>
          </a:extLst>
        </xdr:cNvPr>
        <xdr:cNvCxnSpPr/>
      </xdr:nvCxnSpPr>
      <xdr:spPr>
        <a:xfrm>
          <a:off x="19885660" y="577888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105956</xdr:rowOff>
    </xdr:from>
    <xdr:ext cx="599010" cy="259045"/>
    <xdr:sp macro="" textlink="">
      <xdr:nvSpPr>
        <xdr:cNvPr id="365" name="【一般廃棄物処理施設】&#10;一人当たり有形固定資産（償却資産）額平均値テキスト">
          <a:extLst>
            <a:ext uri="{FF2B5EF4-FFF2-40B4-BE49-F238E27FC236}">
              <a16:creationId xmlns:a16="http://schemas.microsoft.com/office/drawing/2014/main" id="{DA9D5ACC-172F-4DE3-B7C2-DC5B6C33523B}"/>
            </a:ext>
          </a:extLst>
        </xdr:cNvPr>
        <xdr:cNvSpPr txBox="1"/>
      </xdr:nvSpPr>
      <xdr:spPr>
        <a:xfrm>
          <a:off x="19985990" y="67906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83079</xdr:rowOff>
    </xdr:from>
    <xdr:to>
      <xdr:col>116</xdr:col>
      <xdr:colOff>114300</xdr:colOff>
      <xdr:row>41</xdr:row>
      <xdr:rowOff>13229</xdr:rowOff>
    </xdr:to>
    <xdr:sp macro="" textlink="">
      <xdr:nvSpPr>
        <xdr:cNvPr id="366" name="フローチャート: 判断 365">
          <a:extLst>
            <a:ext uri="{FF2B5EF4-FFF2-40B4-BE49-F238E27FC236}">
              <a16:creationId xmlns:a16="http://schemas.microsoft.com/office/drawing/2014/main" id="{B055CDC1-A7C8-436B-A799-7F2AD3534370}"/>
            </a:ext>
          </a:extLst>
        </xdr:cNvPr>
        <xdr:cNvSpPr/>
      </xdr:nvSpPr>
      <xdr:spPr>
        <a:xfrm>
          <a:off x="19904710" y="6942984"/>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93156</xdr:rowOff>
    </xdr:from>
    <xdr:to>
      <xdr:col>112</xdr:col>
      <xdr:colOff>38100</xdr:colOff>
      <xdr:row>41</xdr:row>
      <xdr:rowOff>23306</xdr:rowOff>
    </xdr:to>
    <xdr:sp macro="" textlink="">
      <xdr:nvSpPr>
        <xdr:cNvPr id="367" name="フローチャート: 判断 366">
          <a:extLst>
            <a:ext uri="{FF2B5EF4-FFF2-40B4-BE49-F238E27FC236}">
              <a16:creationId xmlns:a16="http://schemas.microsoft.com/office/drawing/2014/main" id="{840CD2E9-99F7-4355-9905-E363A3CBDE38}"/>
            </a:ext>
          </a:extLst>
        </xdr:cNvPr>
        <xdr:cNvSpPr/>
      </xdr:nvSpPr>
      <xdr:spPr>
        <a:xfrm>
          <a:off x="19161760" y="6954966"/>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110789</xdr:rowOff>
    </xdr:from>
    <xdr:to>
      <xdr:col>107</xdr:col>
      <xdr:colOff>101600</xdr:colOff>
      <xdr:row>41</xdr:row>
      <xdr:rowOff>40939</xdr:rowOff>
    </xdr:to>
    <xdr:sp macro="" textlink="">
      <xdr:nvSpPr>
        <xdr:cNvPr id="368" name="フローチャート: 判断 367">
          <a:extLst>
            <a:ext uri="{FF2B5EF4-FFF2-40B4-BE49-F238E27FC236}">
              <a16:creationId xmlns:a16="http://schemas.microsoft.com/office/drawing/2014/main" id="{3E646407-C4FB-4033-9FC9-F41081EB9118}"/>
            </a:ext>
          </a:extLst>
        </xdr:cNvPr>
        <xdr:cNvSpPr/>
      </xdr:nvSpPr>
      <xdr:spPr>
        <a:xfrm>
          <a:off x="18345150" y="6968789"/>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110010</xdr:rowOff>
    </xdr:from>
    <xdr:to>
      <xdr:col>102</xdr:col>
      <xdr:colOff>165100</xdr:colOff>
      <xdr:row>41</xdr:row>
      <xdr:rowOff>40160</xdr:rowOff>
    </xdr:to>
    <xdr:sp macro="" textlink="">
      <xdr:nvSpPr>
        <xdr:cNvPr id="369" name="フローチャート: 判断 368">
          <a:extLst>
            <a:ext uri="{FF2B5EF4-FFF2-40B4-BE49-F238E27FC236}">
              <a16:creationId xmlns:a16="http://schemas.microsoft.com/office/drawing/2014/main" id="{00D1A2A3-DC85-4E8F-BE56-CBEC6325666F}"/>
            </a:ext>
          </a:extLst>
        </xdr:cNvPr>
        <xdr:cNvSpPr/>
      </xdr:nvSpPr>
      <xdr:spPr>
        <a:xfrm>
          <a:off x="17547590" y="6966105"/>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116606</xdr:rowOff>
    </xdr:from>
    <xdr:to>
      <xdr:col>98</xdr:col>
      <xdr:colOff>38100</xdr:colOff>
      <xdr:row>41</xdr:row>
      <xdr:rowOff>46756</xdr:rowOff>
    </xdr:to>
    <xdr:sp macro="" textlink="">
      <xdr:nvSpPr>
        <xdr:cNvPr id="370" name="フローチャート: 判断 369">
          <a:extLst>
            <a:ext uri="{FF2B5EF4-FFF2-40B4-BE49-F238E27FC236}">
              <a16:creationId xmlns:a16="http://schemas.microsoft.com/office/drawing/2014/main" id="{9C074D49-EEAE-498C-AB25-8C3D91F965FD}"/>
            </a:ext>
          </a:extLst>
        </xdr:cNvPr>
        <xdr:cNvSpPr/>
      </xdr:nvSpPr>
      <xdr:spPr>
        <a:xfrm>
          <a:off x="16761460" y="6974606"/>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71" name="テキスト ボックス 370">
          <a:extLst>
            <a:ext uri="{FF2B5EF4-FFF2-40B4-BE49-F238E27FC236}">
              <a16:creationId xmlns:a16="http://schemas.microsoft.com/office/drawing/2014/main" id="{C9B4D9D5-D6AB-4E75-A551-7B76A926B2DD}"/>
            </a:ext>
          </a:extLst>
        </xdr:cNvPr>
        <xdr:cNvSpPr txBox="1"/>
      </xdr:nvSpPr>
      <xdr:spPr>
        <a:xfrm>
          <a:off x="1977644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72" name="テキスト ボックス 371">
          <a:extLst>
            <a:ext uri="{FF2B5EF4-FFF2-40B4-BE49-F238E27FC236}">
              <a16:creationId xmlns:a16="http://schemas.microsoft.com/office/drawing/2014/main" id="{24794FBC-7564-4D6D-A1FC-9CD45CDD1513}"/>
            </a:ext>
          </a:extLst>
        </xdr:cNvPr>
        <xdr:cNvSpPr txBox="1"/>
      </xdr:nvSpPr>
      <xdr:spPr>
        <a:xfrm>
          <a:off x="190334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73" name="テキスト ボックス 372">
          <a:extLst>
            <a:ext uri="{FF2B5EF4-FFF2-40B4-BE49-F238E27FC236}">
              <a16:creationId xmlns:a16="http://schemas.microsoft.com/office/drawing/2014/main" id="{893F2BB0-B4FE-4E69-B2A8-01EBC889956C}"/>
            </a:ext>
          </a:extLst>
        </xdr:cNvPr>
        <xdr:cNvSpPr txBox="1"/>
      </xdr:nvSpPr>
      <xdr:spPr>
        <a:xfrm>
          <a:off x="182283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74" name="テキスト ボックス 373">
          <a:extLst>
            <a:ext uri="{FF2B5EF4-FFF2-40B4-BE49-F238E27FC236}">
              <a16:creationId xmlns:a16="http://schemas.microsoft.com/office/drawing/2014/main" id="{8A177A22-A968-4533-AEAC-F48217B8D37F}"/>
            </a:ext>
          </a:extLst>
        </xdr:cNvPr>
        <xdr:cNvSpPr txBox="1"/>
      </xdr:nvSpPr>
      <xdr:spPr>
        <a:xfrm>
          <a:off x="174307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75" name="テキスト ボックス 374">
          <a:extLst>
            <a:ext uri="{FF2B5EF4-FFF2-40B4-BE49-F238E27FC236}">
              <a16:creationId xmlns:a16="http://schemas.microsoft.com/office/drawing/2014/main" id="{6C6F8AF6-D148-4321-817C-EFE0CF42C6B9}"/>
            </a:ext>
          </a:extLst>
        </xdr:cNvPr>
        <xdr:cNvSpPr txBox="1"/>
      </xdr:nvSpPr>
      <xdr:spPr>
        <a:xfrm>
          <a:off x="166331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17018</xdr:rowOff>
    </xdr:from>
    <xdr:to>
      <xdr:col>116</xdr:col>
      <xdr:colOff>114300</xdr:colOff>
      <xdr:row>41</xdr:row>
      <xdr:rowOff>118618</xdr:rowOff>
    </xdr:to>
    <xdr:sp macro="" textlink="">
      <xdr:nvSpPr>
        <xdr:cNvPr id="376" name="楕円 375">
          <a:extLst>
            <a:ext uri="{FF2B5EF4-FFF2-40B4-BE49-F238E27FC236}">
              <a16:creationId xmlns:a16="http://schemas.microsoft.com/office/drawing/2014/main" id="{20925D4D-DED0-49CE-9218-29A8CE5E10B9}"/>
            </a:ext>
          </a:extLst>
        </xdr:cNvPr>
        <xdr:cNvSpPr/>
      </xdr:nvSpPr>
      <xdr:spPr>
        <a:xfrm>
          <a:off x="19904710" y="7050278"/>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103395</xdr:rowOff>
    </xdr:from>
    <xdr:ext cx="534377" cy="259045"/>
    <xdr:sp macro="" textlink="">
      <xdr:nvSpPr>
        <xdr:cNvPr id="377" name="【一般廃棄物処理施設】&#10;一人当たり有形固定資産（償却資産）額該当値テキスト">
          <a:extLst>
            <a:ext uri="{FF2B5EF4-FFF2-40B4-BE49-F238E27FC236}">
              <a16:creationId xmlns:a16="http://schemas.microsoft.com/office/drawing/2014/main" id="{93262D8D-177B-4F7C-BF74-578D77CE06CC}"/>
            </a:ext>
          </a:extLst>
        </xdr:cNvPr>
        <xdr:cNvSpPr txBox="1"/>
      </xdr:nvSpPr>
      <xdr:spPr>
        <a:xfrm>
          <a:off x="19985990" y="6959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159789</xdr:rowOff>
    </xdr:from>
    <xdr:to>
      <xdr:col>112</xdr:col>
      <xdr:colOff>38100</xdr:colOff>
      <xdr:row>41</xdr:row>
      <xdr:rowOff>89939</xdr:rowOff>
    </xdr:to>
    <xdr:sp macro="" textlink="">
      <xdr:nvSpPr>
        <xdr:cNvPr id="378" name="楕円 377">
          <a:extLst>
            <a:ext uri="{FF2B5EF4-FFF2-40B4-BE49-F238E27FC236}">
              <a16:creationId xmlns:a16="http://schemas.microsoft.com/office/drawing/2014/main" id="{82EC6A23-CEF6-4A9B-88DE-8E357380C529}"/>
            </a:ext>
          </a:extLst>
        </xdr:cNvPr>
        <xdr:cNvSpPr/>
      </xdr:nvSpPr>
      <xdr:spPr>
        <a:xfrm>
          <a:off x="19161760" y="7019694"/>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39139</xdr:rowOff>
    </xdr:from>
    <xdr:to>
      <xdr:col>116</xdr:col>
      <xdr:colOff>63500</xdr:colOff>
      <xdr:row>41</xdr:row>
      <xdr:rowOff>67818</xdr:rowOff>
    </xdr:to>
    <xdr:cxnSp macro="">
      <xdr:nvCxnSpPr>
        <xdr:cNvPr id="379" name="直線コネクタ 378">
          <a:extLst>
            <a:ext uri="{FF2B5EF4-FFF2-40B4-BE49-F238E27FC236}">
              <a16:creationId xmlns:a16="http://schemas.microsoft.com/office/drawing/2014/main" id="{62610D19-00E3-420A-945A-43E73A99368D}"/>
            </a:ext>
          </a:extLst>
        </xdr:cNvPr>
        <xdr:cNvCxnSpPr/>
      </xdr:nvCxnSpPr>
      <xdr:spPr>
        <a:xfrm>
          <a:off x="19204940" y="7068589"/>
          <a:ext cx="742950" cy="26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128615</xdr:rowOff>
    </xdr:from>
    <xdr:to>
      <xdr:col>107</xdr:col>
      <xdr:colOff>101600</xdr:colOff>
      <xdr:row>41</xdr:row>
      <xdr:rowOff>58765</xdr:rowOff>
    </xdr:to>
    <xdr:sp macro="" textlink="">
      <xdr:nvSpPr>
        <xdr:cNvPr id="380" name="楕円 379">
          <a:extLst>
            <a:ext uri="{FF2B5EF4-FFF2-40B4-BE49-F238E27FC236}">
              <a16:creationId xmlns:a16="http://schemas.microsoft.com/office/drawing/2014/main" id="{7F8222D0-9DCE-4BDC-8882-A5E0580CA737}"/>
            </a:ext>
          </a:extLst>
        </xdr:cNvPr>
        <xdr:cNvSpPr/>
      </xdr:nvSpPr>
      <xdr:spPr>
        <a:xfrm>
          <a:off x="18345150" y="6990425"/>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7965</xdr:rowOff>
    </xdr:from>
    <xdr:to>
      <xdr:col>111</xdr:col>
      <xdr:colOff>177800</xdr:colOff>
      <xdr:row>41</xdr:row>
      <xdr:rowOff>39139</xdr:rowOff>
    </xdr:to>
    <xdr:cxnSp macro="">
      <xdr:nvCxnSpPr>
        <xdr:cNvPr id="381" name="直線コネクタ 380">
          <a:extLst>
            <a:ext uri="{FF2B5EF4-FFF2-40B4-BE49-F238E27FC236}">
              <a16:creationId xmlns:a16="http://schemas.microsoft.com/office/drawing/2014/main" id="{813B04DD-C764-41C7-81C9-2887D9BE4C32}"/>
            </a:ext>
          </a:extLst>
        </xdr:cNvPr>
        <xdr:cNvCxnSpPr/>
      </xdr:nvCxnSpPr>
      <xdr:spPr>
        <a:xfrm>
          <a:off x="18399760" y="7039320"/>
          <a:ext cx="805180" cy="29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39833</xdr:rowOff>
    </xdr:from>
    <xdr:ext cx="599010" cy="259045"/>
    <xdr:sp macro="" textlink="">
      <xdr:nvSpPr>
        <xdr:cNvPr id="382" name="n_1aveValue【一般廃棄物処理施設】&#10;一人当たり有形固定資産（償却資産）額">
          <a:extLst>
            <a:ext uri="{FF2B5EF4-FFF2-40B4-BE49-F238E27FC236}">
              <a16:creationId xmlns:a16="http://schemas.microsoft.com/office/drawing/2014/main" id="{701E2AE8-34F0-4D0B-AB12-671FEC31AA9B}"/>
            </a:ext>
          </a:extLst>
        </xdr:cNvPr>
        <xdr:cNvSpPr txBox="1"/>
      </xdr:nvSpPr>
      <xdr:spPr>
        <a:xfrm>
          <a:off x="18919405" y="6726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57466</xdr:rowOff>
    </xdr:from>
    <xdr:ext cx="599010" cy="259045"/>
    <xdr:sp macro="" textlink="">
      <xdr:nvSpPr>
        <xdr:cNvPr id="383" name="n_2aveValue【一般廃棄物処理施設】&#10;一人当たり有形固定資産（償却資産）額">
          <a:extLst>
            <a:ext uri="{FF2B5EF4-FFF2-40B4-BE49-F238E27FC236}">
              <a16:creationId xmlns:a16="http://schemas.microsoft.com/office/drawing/2014/main" id="{D2DD6779-EA77-44E1-B63E-AE5D0B9E3946}"/>
            </a:ext>
          </a:extLst>
        </xdr:cNvPr>
        <xdr:cNvSpPr txBox="1"/>
      </xdr:nvSpPr>
      <xdr:spPr>
        <a:xfrm>
          <a:off x="18138355" y="6740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56687</xdr:rowOff>
    </xdr:from>
    <xdr:ext cx="599010" cy="259045"/>
    <xdr:sp macro="" textlink="">
      <xdr:nvSpPr>
        <xdr:cNvPr id="384" name="n_3aveValue【一般廃棄物処理施設】&#10;一人当たり有形固定資産（償却資産）額">
          <a:extLst>
            <a:ext uri="{FF2B5EF4-FFF2-40B4-BE49-F238E27FC236}">
              <a16:creationId xmlns:a16="http://schemas.microsoft.com/office/drawing/2014/main" id="{4D9016F4-C51E-4C45-B647-3BF6470B27F6}"/>
            </a:ext>
          </a:extLst>
        </xdr:cNvPr>
        <xdr:cNvSpPr txBox="1"/>
      </xdr:nvSpPr>
      <xdr:spPr>
        <a:xfrm>
          <a:off x="17323650" y="6747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63283</xdr:rowOff>
    </xdr:from>
    <xdr:ext cx="599010" cy="259045"/>
    <xdr:sp macro="" textlink="">
      <xdr:nvSpPr>
        <xdr:cNvPr id="385" name="n_4aveValue【一般廃棄物処理施設】&#10;一人当たり有形固定資産（償却資産）額">
          <a:extLst>
            <a:ext uri="{FF2B5EF4-FFF2-40B4-BE49-F238E27FC236}">
              <a16:creationId xmlns:a16="http://schemas.microsoft.com/office/drawing/2014/main" id="{D46EF18A-7F3E-4E3D-82F4-8D58E3545C05}"/>
            </a:ext>
          </a:extLst>
        </xdr:cNvPr>
        <xdr:cNvSpPr txBox="1"/>
      </xdr:nvSpPr>
      <xdr:spPr>
        <a:xfrm>
          <a:off x="16526090" y="6746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41</xdr:row>
      <xdr:rowOff>81066</xdr:rowOff>
    </xdr:from>
    <xdr:ext cx="599010" cy="259045"/>
    <xdr:sp macro="" textlink="">
      <xdr:nvSpPr>
        <xdr:cNvPr id="386" name="n_1mainValue【一般廃棄物処理施設】&#10;一人当たり有形固定資産（償却資産）額">
          <a:extLst>
            <a:ext uri="{FF2B5EF4-FFF2-40B4-BE49-F238E27FC236}">
              <a16:creationId xmlns:a16="http://schemas.microsoft.com/office/drawing/2014/main" id="{02797852-467A-46AF-A941-BA1AF44183B7}"/>
            </a:ext>
          </a:extLst>
        </xdr:cNvPr>
        <xdr:cNvSpPr txBox="1"/>
      </xdr:nvSpPr>
      <xdr:spPr>
        <a:xfrm>
          <a:off x="18919405" y="7112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49892</xdr:rowOff>
    </xdr:from>
    <xdr:ext cx="599010" cy="259045"/>
    <xdr:sp macro="" textlink="">
      <xdr:nvSpPr>
        <xdr:cNvPr id="387" name="n_2mainValue【一般廃棄物処理施設】&#10;一人当たり有形固定資産（償却資産）額">
          <a:extLst>
            <a:ext uri="{FF2B5EF4-FFF2-40B4-BE49-F238E27FC236}">
              <a16:creationId xmlns:a16="http://schemas.microsoft.com/office/drawing/2014/main" id="{BDD4A133-72BF-4380-889A-3C578686EBDF}"/>
            </a:ext>
          </a:extLst>
        </xdr:cNvPr>
        <xdr:cNvSpPr txBox="1"/>
      </xdr:nvSpPr>
      <xdr:spPr>
        <a:xfrm>
          <a:off x="18138355" y="7083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88" name="正方形/長方形 387">
          <a:extLst>
            <a:ext uri="{FF2B5EF4-FFF2-40B4-BE49-F238E27FC236}">
              <a16:creationId xmlns:a16="http://schemas.microsoft.com/office/drawing/2014/main" id="{8F9527D3-BB9B-4275-95A0-B6418E40CDAA}"/>
            </a:ext>
          </a:extLst>
        </xdr:cNvPr>
        <xdr:cNvSpPr/>
      </xdr:nvSpPr>
      <xdr:spPr>
        <a:xfrm>
          <a:off x="11203940" y="800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89" name="正方形/長方形 388">
          <a:extLst>
            <a:ext uri="{FF2B5EF4-FFF2-40B4-BE49-F238E27FC236}">
              <a16:creationId xmlns:a16="http://schemas.microsoft.com/office/drawing/2014/main" id="{3A3A0165-DD47-4526-B8AF-9C0EDDC61EF7}"/>
            </a:ext>
          </a:extLst>
        </xdr:cNvPr>
        <xdr:cNvSpPr/>
      </xdr:nvSpPr>
      <xdr:spPr>
        <a:xfrm>
          <a:off x="113157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90" name="正方形/長方形 389">
          <a:extLst>
            <a:ext uri="{FF2B5EF4-FFF2-40B4-BE49-F238E27FC236}">
              <a16:creationId xmlns:a16="http://schemas.microsoft.com/office/drawing/2014/main" id="{E1188B8F-D924-4682-AC3A-084105143BC9}"/>
            </a:ext>
          </a:extLst>
        </xdr:cNvPr>
        <xdr:cNvSpPr/>
      </xdr:nvSpPr>
      <xdr:spPr>
        <a:xfrm>
          <a:off x="113157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91" name="正方形/長方形 390">
          <a:extLst>
            <a:ext uri="{FF2B5EF4-FFF2-40B4-BE49-F238E27FC236}">
              <a16:creationId xmlns:a16="http://schemas.microsoft.com/office/drawing/2014/main" id="{C7EB1CA6-E101-4493-9D26-C0781356C033}"/>
            </a:ext>
          </a:extLst>
        </xdr:cNvPr>
        <xdr:cNvSpPr/>
      </xdr:nvSpPr>
      <xdr:spPr>
        <a:xfrm>
          <a:off x="122326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92" name="正方形/長方形 391">
          <a:extLst>
            <a:ext uri="{FF2B5EF4-FFF2-40B4-BE49-F238E27FC236}">
              <a16:creationId xmlns:a16="http://schemas.microsoft.com/office/drawing/2014/main" id="{D886D8AF-A875-4055-91D5-A23E5D22827E}"/>
            </a:ext>
          </a:extLst>
        </xdr:cNvPr>
        <xdr:cNvSpPr/>
      </xdr:nvSpPr>
      <xdr:spPr>
        <a:xfrm>
          <a:off x="122326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93" name="正方形/長方形 392">
          <a:extLst>
            <a:ext uri="{FF2B5EF4-FFF2-40B4-BE49-F238E27FC236}">
              <a16:creationId xmlns:a16="http://schemas.microsoft.com/office/drawing/2014/main" id="{83F6C00D-9822-4357-9137-604BA80A8228}"/>
            </a:ext>
          </a:extLst>
        </xdr:cNvPr>
        <xdr:cNvSpPr/>
      </xdr:nvSpPr>
      <xdr:spPr>
        <a:xfrm>
          <a:off x="132613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94" name="正方形/長方形 393">
          <a:extLst>
            <a:ext uri="{FF2B5EF4-FFF2-40B4-BE49-F238E27FC236}">
              <a16:creationId xmlns:a16="http://schemas.microsoft.com/office/drawing/2014/main" id="{57F1C938-5530-41DE-9FDD-3441055AC7CB}"/>
            </a:ext>
          </a:extLst>
        </xdr:cNvPr>
        <xdr:cNvSpPr/>
      </xdr:nvSpPr>
      <xdr:spPr>
        <a:xfrm>
          <a:off x="132613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95" name="正方形/長方形 394">
          <a:extLst>
            <a:ext uri="{FF2B5EF4-FFF2-40B4-BE49-F238E27FC236}">
              <a16:creationId xmlns:a16="http://schemas.microsoft.com/office/drawing/2014/main" id="{FBFFD966-86BE-4791-AC27-266C19359935}"/>
            </a:ext>
          </a:extLst>
        </xdr:cNvPr>
        <xdr:cNvSpPr/>
      </xdr:nvSpPr>
      <xdr:spPr>
        <a:xfrm>
          <a:off x="11203940" y="914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96" name="テキスト ボックス 395">
          <a:extLst>
            <a:ext uri="{FF2B5EF4-FFF2-40B4-BE49-F238E27FC236}">
              <a16:creationId xmlns:a16="http://schemas.microsoft.com/office/drawing/2014/main" id="{FC7009BE-6A60-402C-83FC-00DFBF14D3A5}"/>
            </a:ext>
          </a:extLst>
        </xdr:cNvPr>
        <xdr:cNvSpPr txBox="1"/>
      </xdr:nvSpPr>
      <xdr:spPr>
        <a:xfrm>
          <a:off x="1116584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97" name="直線コネクタ 396">
          <a:extLst>
            <a:ext uri="{FF2B5EF4-FFF2-40B4-BE49-F238E27FC236}">
              <a16:creationId xmlns:a16="http://schemas.microsoft.com/office/drawing/2014/main" id="{9954C234-8BF1-4CDF-842F-EE4C2CDA5007}"/>
            </a:ext>
          </a:extLst>
        </xdr:cNvPr>
        <xdr:cNvCxnSpPr/>
      </xdr:nvCxnSpPr>
      <xdr:spPr>
        <a:xfrm>
          <a:off x="1120394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398" name="テキスト ボックス 397">
          <a:extLst>
            <a:ext uri="{FF2B5EF4-FFF2-40B4-BE49-F238E27FC236}">
              <a16:creationId xmlns:a16="http://schemas.microsoft.com/office/drawing/2014/main" id="{1227B4F1-DF3A-40F7-A9BE-3C9D9CCB146F}"/>
            </a:ext>
          </a:extLst>
        </xdr:cNvPr>
        <xdr:cNvSpPr txBox="1"/>
      </xdr:nvSpPr>
      <xdr:spPr>
        <a:xfrm>
          <a:off x="10801531"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399" name="直線コネクタ 398">
          <a:extLst>
            <a:ext uri="{FF2B5EF4-FFF2-40B4-BE49-F238E27FC236}">
              <a16:creationId xmlns:a16="http://schemas.microsoft.com/office/drawing/2014/main" id="{975E0B74-BF42-4C57-80D7-F9F6A006F0C3}"/>
            </a:ext>
          </a:extLst>
        </xdr:cNvPr>
        <xdr:cNvCxnSpPr/>
      </xdr:nvCxnSpPr>
      <xdr:spPr>
        <a:xfrm>
          <a:off x="11203940" y="1110723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00" name="テキスト ボックス 399">
          <a:extLst>
            <a:ext uri="{FF2B5EF4-FFF2-40B4-BE49-F238E27FC236}">
              <a16:creationId xmlns:a16="http://schemas.microsoft.com/office/drawing/2014/main" id="{7FB23D82-86D9-4D91-A8DF-1722A6A52760}"/>
            </a:ext>
          </a:extLst>
        </xdr:cNvPr>
        <xdr:cNvSpPr txBox="1"/>
      </xdr:nvSpPr>
      <xdr:spPr>
        <a:xfrm>
          <a:off x="10801531" y="1096311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01" name="直線コネクタ 400">
          <a:extLst>
            <a:ext uri="{FF2B5EF4-FFF2-40B4-BE49-F238E27FC236}">
              <a16:creationId xmlns:a16="http://schemas.microsoft.com/office/drawing/2014/main" id="{F0F319F6-2252-492B-A2B9-81B7A442138B}"/>
            </a:ext>
          </a:extLst>
        </xdr:cNvPr>
        <xdr:cNvCxnSpPr/>
      </xdr:nvCxnSpPr>
      <xdr:spPr>
        <a:xfrm>
          <a:off x="11203940" y="1077495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02" name="テキスト ボックス 401">
          <a:extLst>
            <a:ext uri="{FF2B5EF4-FFF2-40B4-BE49-F238E27FC236}">
              <a16:creationId xmlns:a16="http://schemas.microsoft.com/office/drawing/2014/main" id="{1EB742D7-F75E-496B-AF5A-3EC72C174955}"/>
            </a:ext>
          </a:extLst>
        </xdr:cNvPr>
        <xdr:cNvSpPr txBox="1"/>
      </xdr:nvSpPr>
      <xdr:spPr>
        <a:xfrm>
          <a:off x="10842791" y="1063653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03" name="直線コネクタ 402">
          <a:extLst>
            <a:ext uri="{FF2B5EF4-FFF2-40B4-BE49-F238E27FC236}">
              <a16:creationId xmlns:a16="http://schemas.microsoft.com/office/drawing/2014/main" id="{7557FC6C-90B9-4E03-BA7A-84B275A1D671}"/>
            </a:ext>
          </a:extLst>
        </xdr:cNvPr>
        <xdr:cNvCxnSpPr/>
      </xdr:nvCxnSpPr>
      <xdr:spPr>
        <a:xfrm>
          <a:off x="11203940" y="1045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04" name="テキスト ボックス 403">
          <a:extLst>
            <a:ext uri="{FF2B5EF4-FFF2-40B4-BE49-F238E27FC236}">
              <a16:creationId xmlns:a16="http://schemas.microsoft.com/office/drawing/2014/main" id="{A4A46EC3-396A-485D-9B6E-014C6E1DC8A8}"/>
            </a:ext>
          </a:extLst>
        </xdr:cNvPr>
        <xdr:cNvSpPr txBox="1"/>
      </xdr:nvSpPr>
      <xdr:spPr>
        <a:xfrm>
          <a:off x="10842791" y="103042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05" name="直線コネクタ 404">
          <a:extLst>
            <a:ext uri="{FF2B5EF4-FFF2-40B4-BE49-F238E27FC236}">
              <a16:creationId xmlns:a16="http://schemas.microsoft.com/office/drawing/2014/main" id="{D31B00C2-217D-46BA-BC3D-93972DEE81BF}"/>
            </a:ext>
          </a:extLst>
        </xdr:cNvPr>
        <xdr:cNvCxnSpPr/>
      </xdr:nvCxnSpPr>
      <xdr:spPr>
        <a:xfrm>
          <a:off x="11203940" y="1012562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06" name="テキスト ボックス 405">
          <a:extLst>
            <a:ext uri="{FF2B5EF4-FFF2-40B4-BE49-F238E27FC236}">
              <a16:creationId xmlns:a16="http://schemas.microsoft.com/office/drawing/2014/main" id="{47CAEB8F-5C08-4455-BAD5-E2C2000484DB}"/>
            </a:ext>
          </a:extLst>
        </xdr:cNvPr>
        <xdr:cNvSpPr txBox="1"/>
      </xdr:nvSpPr>
      <xdr:spPr>
        <a:xfrm>
          <a:off x="1084279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07" name="直線コネクタ 406">
          <a:extLst>
            <a:ext uri="{FF2B5EF4-FFF2-40B4-BE49-F238E27FC236}">
              <a16:creationId xmlns:a16="http://schemas.microsoft.com/office/drawing/2014/main" id="{B79CEAD6-2906-4B38-B15B-B905B2D78881}"/>
            </a:ext>
          </a:extLst>
        </xdr:cNvPr>
        <xdr:cNvCxnSpPr/>
      </xdr:nvCxnSpPr>
      <xdr:spPr>
        <a:xfrm>
          <a:off x="11203940" y="979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08" name="テキスト ボックス 407">
          <a:extLst>
            <a:ext uri="{FF2B5EF4-FFF2-40B4-BE49-F238E27FC236}">
              <a16:creationId xmlns:a16="http://schemas.microsoft.com/office/drawing/2014/main" id="{7902D2ED-0CC3-4ADD-98C2-CB702BFFE4A5}"/>
            </a:ext>
          </a:extLst>
        </xdr:cNvPr>
        <xdr:cNvSpPr txBox="1"/>
      </xdr:nvSpPr>
      <xdr:spPr>
        <a:xfrm>
          <a:off x="10842791" y="965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09" name="直線コネクタ 408">
          <a:extLst>
            <a:ext uri="{FF2B5EF4-FFF2-40B4-BE49-F238E27FC236}">
              <a16:creationId xmlns:a16="http://schemas.microsoft.com/office/drawing/2014/main" id="{208EF2AA-7729-438F-A3CC-0F35CA79E6AB}"/>
            </a:ext>
          </a:extLst>
        </xdr:cNvPr>
        <xdr:cNvCxnSpPr/>
      </xdr:nvCxnSpPr>
      <xdr:spPr>
        <a:xfrm>
          <a:off x="11203940" y="94705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410" name="テキスト ボックス 409">
          <a:extLst>
            <a:ext uri="{FF2B5EF4-FFF2-40B4-BE49-F238E27FC236}">
              <a16:creationId xmlns:a16="http://schemas.microsoft.com/office/drawing/2014/main" id="{35D8402A-301E-46CF-A7E2-D399DC65FDAC}"/>
            </a:ext>
          </a:extLst>
        </xdr:cNvPr>
        <xdr:cNvSpPr txBox="1"/>
      </xdr:nvSpPr>
      <xdr:spPr>
        <a:xfrm>
          <a:off x="10905006" y="932644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11" name="直線コネクタ 410">
          <a:extLst>
            <a:ext uri="{FF2B5EF4-FFF2-40B4-BE49-F238E27FC236}">
              <a16:creationId xmlns:a16="http://schemas.microsoft.com/office/drawing/2014/main" id="{F6487831-6B85-42B6-B819-4B4EB6428798}"/>
            </a:ext>
          </a:extLst>
        </xdr:cNvPr>
        <xdr:cNvCxnSpPr/>
      </xdr:nvCxnSpPr>
      <xdr:spPr>
        <a:xfrm>
          <a:off x="1120394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2" name="【保健センター・保健所】&#10;有形固定資産減価償却率グラフ枠">
          <a:extLst>
            <a:ext uri="{FF2B5EF4-FFF2-40B4-BE49-F238E27FC236}">
              <a16:creationId xmlns:a16="http://schemas.microsoft.com/office/drawing/2014/main" id="{2B67DD13-A028-4EEE-B562-98B14EA2002F}"/>
            </a:ext>
          </a:extLst>
        </xdr:cNvPr>
        <xdr:cNvSpPr/>
      </xdr:nvSpPr>
      <xdr:spPr>
        <a:xfrm>
          <a:off x="11203940" y="914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65315</xdr:rowOff>
    </xdr:from>
    <xdr:to>
      <xdr:col>85</xdr:col>
      <xdr:colOff>126364</xdr:colOff>
      <xdr:row>64</xdr:row>
      <xdr:rowOff>130628</xdr:rowOff>
    </xdr:to>
    <xdr:cxnSp macro="">
      <xdr:nvCxnSpPr>
        <xdr:cNvPr id="413" name="直線コネクタ 412">
          <a:extLst>
            <a:ext uri="{FF2B5EF4-FFF2-40B4-BE49-F238E27FC236}">
              <a16:creationId xmlns:a16="http://schemas.microsoft.com/office/drawing/2014/main" id="{16F00CB3-2AE0-4407-836D-9CD133B0D775}"/>
            </a:ext>
          </a:extLst>
        </xdr:cNvPr>
        <xdr:cNvCxnSpPr/>
      </xdr:nvCxnSpPr>
      <xdr:spPr>
        <a:xfrm flipV="1">
          <a:off x="14703424" y="9664610"/>
          <a:ext cx="0" cy="1442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414" name="【保健センター・保健所】&#10;有形固定資産減価償却率最小値テキスト">
          <a:extLst>
            <a:ext uri="{FF2B5EF4-FFF2-40B4-BE49-F238E27FC236}">
              <a16:creationId xmlns:a16="http://schemas.microsoft.com/office/drawing/2014/main" id="{D54FEF75-BABC-4845-A532-C856CB8F144D}"/>
            </a:ext>
          </a:extLst>
        </xdr:cNvPr>
        <xdr:cNvSpPr txBox="1"/>
      </xdr:nvSpPr>
      <xdr:spPr>
        <a:xfrm>
          <a:off x="14742160" y="11103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415" name="直線コネクタ 414">
          <a:extLst>
            <a:ext uri="{FF2B5EF4-FFF2-40B4-BE49-F238E27FC236}">
              <a16:creationId xmlns:a16="http://schemas.microsoft.com/office/drawing/2014/main" id="{9F2D7A02-BBD0-4E5B-A4CC-7144139653FD}"/>
            </a:ext>
          </a:extLst>
        </xdr:cNvPr>
        <xdr:cNvCxnSpPr/>
      </xdr:nvCxnSpPr>
      <xdr:spPr>
        <a:xfrm>
          <a:off x="14611350" y="1110723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11992</xdr:rowOff>
    </xdr:from>
    <xdr:ext cx="405111" cy="259045"/>
    <xdr:sp macro="" textlink="">
      <xdr:nvSpPr>
        <xdr:cNvPr id="416" name="【保健センター・保健所】&#10;有形固定資産減価償却率最大値テキスト">
          <a:extLst>
            <a:ext uri="{FF2B5EF4-FFF2-40B4-BE49-F238E27FC236}">
              <a16:creationId xmlns:a16="http://schemas.microsoft.com/office/drawing/2014/main" id="{89466832-087F-4C9B-833D-4AF9D7A44CEC}"/>
            </a:ext>
          </a:extLst>
        </xdr:cNvPr>
        <xdr:cNvSpPr txBox="1"/>
      </xdr:nvSpPr>
      <xdr:spPr>
        <a:xfrm>
          <a:off x="14742160" y="9445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65315</xdr:rowOff>
    </xdr:from>
    <xdr:to>
      <xdr:col>86</xdr:col>
      <xdr:colOff>25400</xdr:colOff>
      <xdr:row>56</xdr:row>
      <xdr:rowOff>65315</xdr:rowOff>
    </xdr:to>
    <xdr:cxnSp macro="">
      <xdr:nvCxnSpPr>
        <xdr:cNvPr id="417" name="直線コネクタ 416">
          <a:extLst>
            <a:ext uri="{FF2B5EF4-FFF2-40B4-BE49-F238E27FC236}">
              <a16:creationId xmlns:a16="http://schemas.microsoft.com/office/drawing/2014/main" id="{DC5A4548-5AD7-4F6D-A552-00D5CD261818}"/>
            </a:ext>
          </a:extLst>
        </xdr:cNvPr>
        <xdr:cNvCxnSpPr/>
      </xdr:nvCxnSpPr>
      <xdr:spPr>
        <a:xfrm>
          <a:off x="14611350" y="96646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146430</xdr:rowOff>
    </xdr:from>
    <xdr:ext cx="405111" cy="259045"/>
    <xdr:sp macro="" textlink="">
      <xdr:nvSpPr>
        <xdr:cNvPr id="418" name="【保健センター・保健所】&#10;有形固定資産減価償却率平均値テキスト">
          <a:extLst>
            <a:ext uri="{FF2B5EF4-FFF2-40B4-BE49-F238E27FC236}">
              <a16:creationId xmlns:a16="http://schemas.microsoft.com/office/drawing/2014/main" id="{D14F8FD0-D0A4-4C14-A2E9-0CE190467E7F}"/>
            </a:ext>
          </a:extLst>
        </xdr:cNvPr>
        <xdr:cNvSpPr txBox="1"/>
      </xdr:nvSpPr>
      <xdr:spPr>
        <a:xfrm>
          <a:off x="14742160" y="102600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168003</xdr:rowOff>
    </xdr:from>
    <xdr:to>
      <xdr:col>85</xdr:col>
      <xdr:colOff>177800</xdr:colOff>
      <xdr:row>60</xdr:row>
      <xdr:rowOff>98153</xdr:rowOff>
    </xdr:to>
    <xdr:sp macro="" textlink="">
      <xdr:nvSpPr>
        <xdr:cNvPr id="419" name="フローチャート: 判断 418">
          <a:extLst>
            <a:ext uri="{FF2B5EF4-FFF2-40B4-BE49-F238E27FC236}">
              <a16:creationId xmlns:a16="http://schemas.microsoft.com/office/drawing/2014/main" id="{03D5C86E-0528-4CBD-85C6-7130DF426658}"/>
            </a:ext>
          </a:extLst>
        </xdr:cNvPr>
        <xdr:cNvSpPr/>
      </xdr:nvSpPr>
      <xdr:spPr>
        <a:xfrm>
          <a:off x="14649450" y="10287363"/>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161472</xdr:rowOff>
    </xdr:from>
    <xdr:to>
      <xdr:col>81</xdr:col>
      <xdr:colOff>101600</xdr:colOff>
      <xdr:row>60</xdr:row>
      <xdr:rowOff>91622</xdr:rowOff>
    </xdr:to>
    <xdr:sp macro="" textlink="">
      <xdr:nvSpPr>
        <xdr:cNvPr id="420" name="フローチャート: 判断 419">
          <a:extLst>
            <a:ext uri="{FF2B5EF4-FFF2-40B4-BE49-F238E27FC236}">
              <a16:creationId xmlns:a16="http://schemas.microsoft.com/office/drawing/2014/main" id="{4E6434D3-21D9-450C-A185-9014443D30E6}"/>
            </a:ext>
          </a:extLst>
        </xdr:cNvPr>
        <xdr:cNvSpPr/>
      </xdr:nvSpPr>
      <xdr:spPr>
        <a:xfrm>
          <a:off x="13887450" y="10278927"/>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1451</xdr:rowOff>
    </xdr:from>
    <xdr:to>
      <xdr:col>76</xdr:col>
      <xdr:colOff>165100</xdr:colOff>
      <xdr:row>60</xdr:row>
      <xdr:rowOff>103051</xdr:rowOff>
    </xdr:to>
    <xdr:sp macro="" textlink="">
      <xdr:nvSpPr>
        <xdr:cNvPr id="421" name="フローチャート: 判断 420">
          <a:extLst>
            <a:ext uri="{FF2B5EF4-FFF2-40B4-BE49-F238E27FC236}">
              <a16:creationId xmlns:a16="http://schemas.microsoft.com/office/drawing/2014/main" id="{96CF8B36-4690-4CFD-932D-FF0B9FE01A17}"/>
            </a:ext>
          </a:extLst>
        </xdr:cNvPr>
        <xdr:cNvSpPr/>
      </xdr:nvSpPr>
      <xdr:spPr>
        <a:xfrm>
          <a:off x="13089890" y="10288451"/>
          <a:ext cx="1092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148409</xdr:rowOff>
    </xdr:from>
    <xdr:to>
      <xdr:col>72</xdr:col>
      <xdr:colOff>38100</xdr:colOff>
      <xdr:row>60</xdr:row>
      <xdr:rowOff>78559</xdr:rowOff>
    </xdr:to>
    <xdr:sp macro="" textlink="">
      <xdr:nvSpPr>
        <xdr:cNvPr id="422" name="フローチャート: 判断 421">
          <a:extLst>
            <a:ext uri="{FF2B5EF4-FFF2-40B4-BE49-F238E27FC236}">
              <a16:creationId xmlns:a16="http://schemas.microsoft.com/office/drawing/2014/main" id="{5D8E5EEF-A71F-4198-BB06-1EE1EDF51130}"/>
            </a:ext>
          </a:extLst>
        </xdr:cNvPr>
        <xdr:cNvSpPr/>
      </xdr:nvSpPr>
      <xdr:spPr>
        <a:xfrm>
          <a:off x="12303760" y="10262054"/>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123916</xdr:rowOff>
    </xdr:from>
    <xdr:to>
      <xdr:col>67</xdr:col>
      <xdr:colOff>101600</xdr:colOff>
      <xdr:row>60</xdr:row>
      <xdr:rowOff>54066</xdr:rowOff>
    </xdr:to>
    <xdr:sp macro="" textlink="">
      <xdr:nvSpPr>
        <xdr:cNvPr id="423" name="フローチャート: 判断 422">
          <a:extLst>
            <a:ext uri="{FF2B5EF4-FFF2-40B4-BE49-F238E27FC236}">
              <a16:creationId xmlns:a16="http://schemas.microsoft.com/office/drawing/2014/main" id="{73AB6169-6817-4035-A6BF-81A35184B78A}"/>
            </a:ext>
          </a:extLst>
        </xdr:cNvPr>
        <xdr:cNvSpPr/>
      </xdr:nvSpPr>
      <xdr:spPr>
        <a:xfrm>
          <a:off x="11487150" y="10241371"/>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24" name="テキスト ボックス 423">
          <a:extLst>
            <a:ext uri="{FF2B5EF4-FFF2-40B4-BE49-F238E27FC236}">
              <a16:creationId xmlns:a16="http://schemas.microsoft.com/office/drawing/2014/main" id="{566D24CD-FAA5-444F-A6E4-6F56B9FBAFFA}"/>
            </a:ext>
          </a:extLst>
        </xdr:cNvPr>
        <xdr:cNvSpPr txBox="1"/>
      </xdr:nvSpPr>
      <xdr:spPr>
        <a:xfrm>
          <a:off x="14532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25" name="テキスト ボックス 424">
          <a:extLst>
            <a:ext uri="{FF2B5EF4-FFF2-40B4-BE49-F238E27FC236}">
              <a16:creationId xmlns:a16="http://schemas.microsoft.com/office/drawing/2014/main" id="{7B911DF0-448B-45C7-B7D3-9451C2E45261}"/>
            </a:ext>
          </a:extLst>
        </xdr:cNvPr>
        <xdr:cNvSpPr txBox="1"/>
      </xdr:nvSpPr>
      <xdr:spPr>
        <a:xfrm>
          <a:off x="13770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26" name="テキスト ボックス 425">
          <a:extLst>
            <a:ext uri="{FF2B5EF4-FFF2-40B4-BE49-F238E27FC236}">
              <a16:creationId xmlns:a16="http://schemas.microsoft.com/office/drawing/2014/main" id="{B9F5D6BD-76EC-43D3-9601-57F46D2B3EEF}"/>
            </a:ext>
          </a:extLst>
        </xdr:cNvPr>
        <xdr:cNvSpPr txBox="1"/>
      </xdr:nvSpPr>
      <xdr:spPr>
        <a:xfrm>
          <a:off x="12973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27" name="テキスト ボックス 426">
          <a:extLst>
            <a:ext uri="{FF2B5EF4-FFF2-40B4-BE49-F238E27FC236}">
              <a16:creationId xmlns:a16="http://schemas.microsoft.com/office/drawing/2014/main" id="{553476FD-2FF0-4119-9FE9-7CCFF60FD414}"/>
            </a:ext>
          </a:extLst>
        </xdr:cNvPr>
        <xdr:cNvSpPr txBox="1"/>
      </xdr:nvSpPr>
      <xdr:spPr>
        <a:xfrm>
          <a:off x="121754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28" name="テキスト ボックス 427">
          <a:extLst>
            <a:ext uri="{FF2B5EF4-FFF2-40B4-BE49-F238E27FC236}">
              <a16:creationId xmlns:a16="http://schemas.microsoft.com/office/drawing/2014/main" id="{567991E7-EDE8-400F-AB87-71685486C8E4}"/>
            </a:ext>
          </a:extLst>
        </xdr:cNvPr>
        <xdr:cNvSpPr txBox="1"/>
      </xdr:nvSpPr>
      <xdr:spPr>
        <a:xfrm>
          <a:off x="113703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169635</xdr:rowOff>
    </xdr:from>
    <xdr:to>
      <xdr:col>85</xdr:col>
      <xdr:colOff>177800</xdr:colOff>
      <xdr:row>58</xdr:row>
      <xdr:rowOff>99785</xdr:rowOff>
    </xdr:to>
    <xdr:sp macro="" textlink="">
      <xdr:nvSpPr>
        <xdr:cNvPr id="429" name="楕円 428">
          <a:extLst>
            <a:ext uri="{FF2B5EF4-FFF2-40B4-BE49-F238E27FC236}">
              <a16:creationId xmlns:a16="http://schemas.microsoft.com/office/drawing/2014/main" id="{62BFB559-1AEC-4D41-B3EB-320763D69D74}"/>
            </a:ext>
          </a:extLst>
        </xdr:cNvPr>
        <xdr:cNvSpPr/>
      </xdr:nvSpPr>
      <xdr:spPr>
        <a:xfrm>
          <a:off x="14649450" y="9946095"/>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21062</xdr:rowOff>
    </xdr:from>
    <xdr:ext cx="405111" cy="259045"/>
    <xdr:sp macro="" textlink="">
      <xdr:nvSpPr>
        <xdr:cNvPr id="430" name="【保健センター・保健所】&#10;有形固定資産減価償却率該当値テキスト">
          <a:extLst>
            <a:ext uri="{FF2B5EF4-FFF2-40B4-BE49-F238E27FC236}">
              <a16:creationId xmlns:a16="http://schemas.microsoft.com/office/drawing/2014/main" id="{05F5D6AF-45AC-4A2E-BD57-BC2930C6294B}"/>
            </a:ext>
          </a:extLst>
        </xdr:cNvPr>
        <xdr:cNvSpPr txBox="1"/>
      </xdr:nvSpPr>
      <xdr:spPr>
        <a:xfrm>
          <a:off x="14742160" y="9789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136978</xdr:rowOff>
    </xdr:from>
    <xdr:to>
      <xdr:col>81</xdr:col>
      <xdr:colOff>101600</xdr:colOff>
      <xdr:row>58</xdr:row>
      <xdr:rowOff>67128</xdr:rowOff>
    </xdr:to>
    <xdr:sp macro="" textlink="">
      <xdr:nvSpPr>
        <xdr:cNvPr id="431" name="楕円 430">
          <a:extLst>
            <a:ext uri="{FF2B5EF4-FFF2-40B4-BE49-F238E27FC236}">
              <a16:creationId xmlns:a16="http://schemas.microsoft.com/office/drawing/2014/main" id="{45950D32-6D58-4701-8662-05E249D96E53}"/>
            </a:ext>
          </a:extLst>
        </xdr:cNvPr>
        <xdr:cNvSpPr/>
      </xdr:nvSpPr>
      <xdr:spPr>
        <a:xfrm>
          <a:off x="13887450" y="9905818"/>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16328</xdr:rowOff>
    </xdr:from>
    <xdr:to>
      <xdr:col>85</xdr:col>
      <xdr:colOff>127000</xdr:colOff>
      <xdr:row>58</xdr:row>
      <xdr:rowOff>48985</xdr:rowOff>
    </xdr:to>
    <xdr:cxnSp macro="">
      <xdr:nvCxnSpPr>
        <xdr:cNvPr id="432" name="直線コネクタ 431">
          <a:extLst>
            <a:ext uri="{FF2B5EF4-FFF2-40B4-BE49-F238E27FC236}">
              <a16:creationId xmlns:a16="http://schemas.microsoft.com/office/drawing/2014/main" id="{62D3EC63-CA13-4C47-8C9C-6148CF2936E1}"/>
            </a:ext>
          </a:extLst>
        </xdr:cNvPr>
        <xdr:cNvCxnSpPr/>
      </xdr:nvCxnSpPr>
      <xdr:spPr>
        <a:xfrm>
          <a:off x="13942060" y="9964238"/>
          <a:ext cx="762000" cy="30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104322</xdr:rowOff>
    </xdr:from>
    <xdr:to>
      <xdr:col>76</xdr:col>
      <xdr:colOff>165100</xdr:colOff>
      <xdr:row>58</xdr:row>
      <xdr:rowOff>34472</xdr:rowOff>
    </xdr:to>
    <xdr:sp macro="" textlink="">
      <xdr:nvSpPr>
        <xdr:cNvPr id="433" name="楕円 432">
          <a:extLst>
            <a:ext uri="{FF2B5EF4-FFF2-40B4-BE49-F238E27FC236}">
              <a16:creationId xmlns:a16="http://schemas.microsoft.com/office/drawing/2014/main" id="{E2D7FE6B-5B23-4FC4-ABA1-2A31698ED459}"/>
            </a:ext>
          </a:extLst>
        </xdr:cNvPr>
        <xdr:cNvSpPr/>
      </xdr:nvSpPr>
      <xdr:spPr>
        <a:xfrm>
          <a:off x="13089890" y="9875067"/>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155122</xdr:rowOff>
    </xdr:from>
    <xdr:to>
      <xdr:col>81</xdr:col>
      <xdr:colOff>50800</xdr:colOff>
      <xdr:row>58</xdr:row>
      <xdr:rowOff>16328</xdr:rowOff>
    </xdr:to>
    <xdr:cxnSp macro="">
      <xdr:nvCxnSpPr>
        <xdr:cNvPr id="434" name="直線コネクタ 433">
          <a:extLst>
            <a:ext uri="{FF2B5EF4-FFF2-40B4-BE49-F238E27FC236}">
              <a16:creationId xmlns:a16="http://schemas.microsoft.com/office/drawing/2014/main" id="{8F750533-E8CE-430F-9945-EDC59B3D0C4C}"/>
            </a:ext>
          </a:extLst>
        </xdr:cNvPr>
        <xdr:cNvCxnSpPr/>
      </xdr:nvCxnSpPr>
      <xdr:spPr>
        <a:xfrm>
          <a:off x="13144500" y="9927772"/>
          <a:ext cx="797560" cy="36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71665</xdr:rowOff>
    </xdr:from>
    <xdr:to>
      <xdr:col>72</xdr:col>
      <xdr:colOff>38100</xdr:colOff>
      <xdr:row>58</xdr:row>
      <xdr:rowOff>1815</xdr:rowOff>
    </xdr:to>
    <xdr:sp macro="" textlink="">
      <xdr:nvSpPr>
        <xdr:cNvPr id="435" name="楕円 434">
          <a:extLst>
            <a:ext uri="{FF2B5EF4-FFF2-40B4-BE49-F238E27FC236}">
              <a16:creationId xmlns:a16="http://schemas.microsoft.com/office/drawing/2014/main" id="{BE7DD776-1B48-4164-9A8D-63232EF799AC}"/>
            </a:ext>
          </a:extLst>
        </xdr:cNvPr>
        <xdr:cNvSpPr/>
      </xdr:nvSpPr>
      <xdr:spPr>
        <a:xfrm>
          <a:off x="12303760" y="9842410"/>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122465</xdr:rowOff>
    </xdr:from>
    <xdr:to>
      <xdr:col>76</xdr:col>
      <xdr:colOff>114300</xdr:colOff>
      <xdr:row>57</xdr:row>
      <xdr:rowOff>155122</xdr:rowOff>
    </xdr:to>
    <xdr:cxnSp macro="">
      <xdr:nvCxnSpPr>
        <xdr:cNvPr id="436" name="直線コネクタ 435">
          <a:extLst>
            <a:ext uri="{FF2B5EF4-FFF2-40B4-BE49-F238E27FC236}">
              <a16:creationId xmlns:a16="http://schemas.microsoft.com/office/drawing/2014/main" id="{D2023E15-E8DE-4ECB-88D5-C0047BEA0BDA}"/>
            </a:ext>
          </a:extLst>
        </xdr:cNvPr>
        <xdr:cNvCxnSpPr/>
      </xdr:nvCxnSpPr>
      <xdr:spPr>
        <a:xfrm>
          <a:off x="12346940" y="9897020"/>
          <a:ext cx="797560" cy="30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39007</xdr:rowOff>
    </xdr:from>
    <xdr:to>
      <xdr:col>67</xdr:col>
      <xdr:colOff>101600</xdr:colOff>
      <xdr:row>57</xdr:row>
      <xdr:rowOff>140607</xdr:rowOff>
    </xdr:to>
    <xdr:sp macro="" textlink="">
      <xdr:nvSpPr>
        <xdr:cNvPr id="437" name="楕円 436">
          <a:extLst>
            <a:ext uri="{FF2B5EF4-FFF2-40B4-BE49-F238E27FC236}">
              <a16:creationId xmlns:a16="http://schemas.microsoft.com/office/drawing/2014/main" id="{31BB7239-F0EA-4347-92E5-3C590B469195}"/>
            </a:ext>
          </a:extLst>
        </xdr:cNvPr>
        <xdr:cNvSpPr/>
      </xdr:nvSpPr>
      <xdr:spPr>
        <a:xfrm>
          <a:off x="11487150" y="9811657"/>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89807</xdr:rowOff>
    </xdr:from>
    <xdr:to>
      <xdr:col>71</xdr:col>
      <xdr:colOff>177800</xdr:colOff>
      <xdr:row>57</xdr:row>
      <xdr:rowOff>122465</xdr:rowOff>
    </xdr:to>
    <xdr:cxnSp macro="">
      <xdr:nvCxnSpPr>
        <xdr:cNvPr id="438" name="直線コネクタ 437">
          <a:extLst>
            <a:ext uri="{FF2B5EF4-FFF2-40B4-BE49-F238E27FC236}">
              <a16:creationId xmlns:a16="http://schemas.microsoft.com/office/drawing/2014/main" id="{98F9FE99-2D17-4310-B365-70EF6565F846}"/>
            </a:ext>
          </a:extLst>
        </xdr:cNvPr>
        <xdr:cNvCxnSpPr/>
      </xdr:nvCxnSpPr>
      <xdr:spPr>
        <a:xfrm>
          <a:off x="11541760" y="9866267"/>
          <a:ext cx="805180" cy="30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82749</xdr:rowOff>
    </xdr:from>
    <xdr:ext cx="405111" cy="259045"/>
    <xdr:sp macro="" textlink="">
      <xdr:nvSpPr>
        <xdr:cNvPr id="439" name="n_1aveValue【保健センター・保健所】&#10;有形固定資産減価償却率">
          <a:extLst>
            <a:ext uri="{FF2B5EF4-FFF2-40B4-BE49-F238E27FC236}">
              <a16:creationId xmlns:a16="http://schemas.microsoft.com/office/drawing/2014/main" id="{5D25BEE3-91CF-4257-A56C-BE48F374E70D}"/>
            </a:ext>
          </a:extLst>
        </xdr:cNvPr>
        <xdr:cNvSpPr txBox="1"/>
      </xdr:nvSpPr>
      <xdr:spPr>
        <a:xfrm>
          <a:off x="13738234" y="10371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94178</xdr:rowOff>
    </xdr:from>
    <xdr:ext cx="405111" cy="259045"/>
    <xdr:sp macro="" textlink="">
      <xdr:nvSpPr>
        <xdr:cNvPr id="440" name="n_2aveValue【保健センター・保健所】&#10;有形固定資産減価償却率">
          <a:extLst>
            <a:ext uri="{FF2B5EF4-FFF2-40B4-BE49-F238E27FC236}">
              <a16:creationId xmlns:a16="http://schemas.microsoft.com/office/drawing/2014/main" id="{277CC934-6E7A-490C-941E-5EDFB019B2EF}"/>
            </a:ext>
          </a:extLst>
        </xdr:cNvPr>
        <xdr:cNvSpPr txBox="1"/>
      </xdr:nvSpPr>
      <xdr:spPr>
        <a:xfrm>
          <a:off x="12957184" y="10384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69686</xdr:rowOff>
    </xdr:from>
    <xdr:ext cx="405111" cy="259045"/>
    <xdr:sp macro="" textlink="">
      <xdr:nvSpPr>
        <xdr:cNvPr id="441" name="n_3aveValue【保健センター・保健所】&#10;有形固定資産減価償却率">
          <a:extLst>
            <a:ext uri="{FF2B5EF4-FFF2-40B4-BE49-F238E27FC236}">
              <a16:creationId xmlns:a16="http://schemas.microsoft.com/office/drawing/2014/main" id="{ACB23D3D-BA77-4590-A8FF-FBC63814CFE3}"/>
            </a:ext>
          </a:extLst>
        </xdr:cNvPr>
        <xdr:cNvSpPr txBox="1"/>
      </xdr:nvSpPr>
      <xdr:spPr>
        <a:xfrm>
          <a:off x="12171054" y="103547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45193</xdr:rowOff>
    </xdr:from>
    <xdr:ext cx="405111" cy="259045"/>
    <xdr:sp macro="" textlink="">
      <xdr:nvSpPr>
        <xdr:cNvPr id="442" name="n_4aveValue【保健センター・保健所】&#10;有形固定資産減価償却率">
          <a:extLst>
            <a:ext uri="{FF2B5EF4-FFF2-40B4-BE49-F238E27FC236}">
              <a16:creationId xmlns:a16="http://schemas.microsoft.com/office/drawing/2014/main" id="{BEABC151-C56E-49CD-B7D8-53216D10C4DA}"/>
            </a:ext>
          </a:extLst>
        </xdr:cNvPr>
        <xdr:cNvSpPr txBox="1"/>
      </xdr:nvSpPr>
      <xdr:spPr>
        <a:xfrm>
          <a:off x="11354444" y="10334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83655</xdr:rowOff>
    </xdr:from>
    <xdr:ext cx="405111" cy="259045"/>
    <xdr:sp macro="" textlink="">
      <xdr:nvSpPr>
        <xdr:cNvPr id="443" name="n_1mainValue【保健センター・保健所】&#10;有形固定資産減価償却率">
          <a:extLst>
            <a:ext uri="{FF2B5EF4-FFF2-40B4-BE49-F238E27FC236}">
              <a16:creationId xmlns:a16="http://schemas.microsoft.com/office/drawing/2014/main" id="{9CA022D3-A6C2-4024-88FC-B79E9E6DE9D6}"/>
            </a:ext>
          </a:extLst>
        </xdr:cNvPr>
        <xdr:cNvSpPr txBox="1"/>
      </xdr:nvSpPr>
      <xdr:spPr>
        <a:xfrm>
          <a:off x="13738234" y="96867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50999</xdr:rowOff>
    </xdr:from>
    <xdr:ext cx="405111" cy="259045"/>
    <xdr:sp macro="" textlink="">
      <xdr:nvSpPr>
        <xdr:cNvPr id="444" name="n_2mainValue【保健センター・保健所】&#10;有形固定資産減価償却率">
          <a:extLst>
            <a:ext uri="{FF2B5EF4-FFF2-40B4-BE49-F238E27FC236}">
              <a16:creationId xmlns:a16="http://schemas.microsoft.com/office/drawing/2014/main" id="{5EFD693A-7C7F-4CA7-A31F-52631EF081F6}"/>
            </a:ext>
          </a:extLst>
        </xdr:cNvPr>
        <xdr:cNvSpPr txBox="1"/>
      </xdr:nvSpPr>
      <xdr:spPr>
        <a:xfrm>
          <a:off x="12957184" y="9656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18342</xdr:rowOff>
    </xdr:from>
    <xdr:ext cx="405111" cy="259045"/>
    <xdr:sp macro="" textlink="">
      <xdr:nvSpPr>
        <xdr:cNvPr id="445" name="n_3mainValue【保健センター・保健所】&#10;有形固定資産減価償却率">
          <a:extLst>
            <a:ext uri="{FF2B5EF4-FFF2-40B4-BE49-F238E27FC236}">
              <a16:creationId xmlns:a16="http://schemas.microsoft.com/office/drawing/2014/main" id="{BB33B804-A756-4470-A0D4-55363BB6C738}"/>
            </a:ext>
          </a:extLst>
        </xdr:cNvPr>
        <xdr:cNvSpPr txBox="1"/>
      </xdr:nvSpPr>
      <xdr:spPr>
        <a:xfrm>
          <a:off x="12171054" y="9623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157134</xdr:rowOff>
    </xdr:from>
    <xdr:ext cx="405111" cy="259045"/>
    <xdr:sp macro="" textlink="">
      <xdr:nvSpPr>
        <xdr:cNvPr id="446" name="n_4mainValue【保健センター・保健所】&#10;有形固定資産減価償却率">
          <a:extLst>
            <a:ext uri="{FF2B5EF4-FFF2-40B4-BE49-F238E27FC236}">
              <a16:creationId xmlns:a16="http://schemas.microsoft.com/office/drawing/2014/main" id="{2BD4580E-5EA5-49CF-B08E-DA384EA412BC}"/>
            </a:ext>
          </a:extLst>
        </xdr:cNvPr>
        <xdr:cNvSpPr txBox="1"/>
      </xdr:nvSpPr>
      <xdr:spPr>
        <a:xfrm>
          <a:off x="11354444" y="9588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47" name="正方形/長方形 446">
          <a:extLst>
            <a:ext uri="{FF2B5EF4-FFF2-40B4-BE49-F238E27FC236}">
              <a16:creationId xmlns:a16="http://schemas.microsoft.com/office/drawing/2014/main" id="{5C91BC4C-8A0E-41B3-8F24-42D90DC29C2B}"/>
            </a:ext>
          </a:extLst>
        </xdr:cNvPr>
        <xdr:cNvSpPr/>
      </xdr:nvSpPr>
      <xdr:spPr>
        <a:xfrm>
          <a:off x="16459200" y="800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48" name="正方形/長方形 447">
          <a:extLst>
            <a:ext uri="{FF2B5EF4-FFF2-40B4-BE49-F238E27FC236}">
              <a16:creationId xmlns:a16="http://schemas.microsoft.com/office/drawing/2014/main" id="{93213737-B58E-4417-B9E2-E5711F6FA8F3}"/>
            </a:ext>
          </a:extLst>
        </xdr:cNvPr>
        <xdr:cNvSpPr/>
      </xdr:nvSpPr>
      <xdr:spPr>
        <a:xfrm>
          <a:off x="165900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49" name="正方形/長方形 448">
          <a:extLst>
            <a:ext uri="{FF2B5EF4-FFF2-40B4-BE49-F238E27FC236}">
              <a16:creationId xmlns:a16="http://schemas.microsoft.com/office/drawing/2014/main" id="{8D275630-8E2B-4554-B253-D5B058B002A6}"/>
            </a:ext>
          </a:extLst>
        </xdr:cNvPr>
        <xdr:cNvSpPr/>
      </xdr:nvSpPr>
      <xdr:spPr>
        <a:xfrm>
          <a:off x="165900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50" name="正方形/長方形 449">
          <a:extLst>
            <a:ext uri="{FF2B5EF4-FFF2-40B4-BE49-F238E27FC236}">
              <a16:creationId xmlns:a16="http://schemas.microsoft.com/office/drawing/2014/main" id="{A5D13A2B-5FA8-4CFC-AC44-1B56BA3DF92C}"/>
            </a:ext>
          </a:extLst>
        </xdr:cNvPr>
        <xdr:cNvSpPr/>
      </xdr:nvSpPr>
      <xdr:spPr>
        <a:xfrm>
          <a:off x="174879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51" name="正方形/長方形 450">
          <a:extLst>
            <a:ext uri="{FF2B5EF4-FFF2-40B4-BE49-F238E27FC236}">
              <a16:creationId xmlns:a16="http://schemas.microsoft.com/office/drawing/2014/main" id="{5DE678BA-2622-43E2-ABDF-6B277CC8D64D}"/>
            </a:ext>
          </a:extLst>
        </xdr:cNvPr>
        <xdr:cNvSpPr/>
      </xdr:nvSpPr>
      <xdr:spPr>
        <a:xfrm>
          <a:off x="174879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52" name="正方形/長方形 451">
          <a:extLst>
            <a:ext uri="{FF2B5EF4-FFF2-40B4-BE49-F238E27FC236}">
              <a16:creationId xmlns:a16="http://schemas.microsoft.com/office/drawing/2014/main" id="{E3B221E1-3BB8-4EF3-9F5B-5633D6FEB599}"/>
            </a:ext>
          </a:extLst>
        </xdr:cNvPr>
        <xdr:cNvSpPr/>
      </xdr:nvSpPr>
      <xdr:spPr>
        <a:xfrm>
          <a:off x="185166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53" name="正方形/長方形 452">
          <a:extLst>
            <a:ext uri="{FF2B5EF4-FFF2-40B4-BE49-F238E27FC236}">
              <a16:creationId xmlns:a16="http://schemas.microsoft.com/office/drawing/2014/main" id="{C620C4E3-1FC6-4546-9324-61E51CD3B65D}"/>
            </a:ext>
          </a:extLst>
        </xdr:cNvPr>
        <xdr:cNvSpPr/>
      </xdr:nvSpPr>
      <xdr:spPr>
        <a:xfrm>
          <a:off x="185166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54" name="正方形/長方形 453">
          <a:extLst>
            <a:ext uri="{FF2B5EF4-FFF2-40B4-BE49-F238E27FC236}">
              <a16:creationId xmlns:a16="http://schemas.microsoft.com/office/drawing/2014/main" id="{5C681D0D-17B6-498C-BEC8-D0ECD59CBE76}"/>
            </a:ext>
          </a:extLst>
        </xdr:cNvPr>
        <xdr:cNvSpPr/>
      </xdr:nvSpPr>
      <xdr:spPr>
        <a:xfrm>
          <a:off x="16459200" y="914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55" name="テキスト ボックス 454">
          <a:extLst>
            <a:ext uri="{FF2B5EF4-FFF2-40B4-BE49-F238E27FC236}">
              <a16:creationId xmlns:a16="http://schemas.microsoft.com/office/drawing/2014/main" id="{73222A10-5F30-4B04-8454-E3781F85C990}"/>
            </a:ext>
          </a:extLst>
        </xdr:cNvPr>
        <xdr:cNvSpPr txBox="1"/>
      </xdr:nvSpPr>
      <xdr:spPr>
        <a:xfrm>
          <a:off x="1644015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56" name="直線コネクタ 455">
          <a:extLst>
            <a:ext uri="{FF2B5EF4-FFF2-40B4-BE49-F238E27FC236}">
              <a16:creationId xmlns:a16="http://schemas.microsoft.com/office/drawing/2014/main" id="{2498BC69-9DBF-44B8-AA38-2C927D93881B}"/>
            </a:ext>
          </a:extLst>
        </xdr:cNvPr>
        <xdr:cNvCxnSpPr/>
      </xdr:nvCxnSpPr>
      <xdr:spPr>
        <a:xfrm>
          <a:off x="1645920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63</xdr:row>
      <xdr:rowOff>57150</xdr:rowOff>
    </xdr:from>
    <xdr:to>
      <xdr:col>120</xdr:col>
      <xdr:colOff>114300</xdr:colOff>
      <xdr:row>63</xdr:row>
      <xdr:rowOff>57150</xdr:rowOff>
    </xdr:to>
    <xdr:cxnSp macro="">
      <xdr:nvCxnSpPr>
        <xdr:cNvPr id="457" name="直線コネクタ 456">
          <a:extLst>
            <a:ext uri="{FF2B5EF4-FFF2-40B4-BE49-F238E27FC236}">
              <a16:creationId xmlns:a16="http://schemas.microsoft.com/office/drawing/2014/main" id="{319E282F-25F1-40FE-A378-4A398FFA86AF}"/>
            </a:ext>
          </a:extLst>
        </xdr:cNvPr>
        <xdr:cNvCxnSpPr/>
      </xdr:nvCxnSpPr>
      <xdr:spPr>
        <a:xfrm>
          <a:off x="16459200" y="108546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458" name="テキスト ボックス 457">
          <a:extLst>
            <a:ext uri="{FF2B5EF4-FFF2-40B4-BE49-F238E27FC236}">
              <a16:creationId xmlns:a16="http://schemas.microsoft.com/office/drawing/2014/main" id="{1EF6011B-3604-4BD4-9A4D-996BF6F2E503}"/>
            </a:ext>
          </a:extLst>
        </xdr:cNvPr>
        <xdr:cNvSpPr txBox="1"/>
      </xdr:nvSpPr>
      <xdr:spPr>
        <a:xfrm>
          <a:off x="16047266" y="107181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59" name="直線コネクタ 458">
          <a:extLst>
            <a:ext uri="{FF2B5EF4-FFF2-40B4-BE49-F238E27FC236}">
              <a16:creationId xmlns:a16="http://schemas.microsoft.com/office/drawing/2014/main" id="{FBABD6BD-CF86-4681-8ABB-2313E3D62A8F}"/>
            </a:ext>
          </a:extLst>
        </xdr:cNvPr>
        <xdr:cNvCxnSpPr/>
      </xdr:nvCxnSpPr>
      <xdr:spPr>
        <a:xfrm>
          <a:off x="16459200" y="1028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60" name="テキスト ボックス 459">
          <a:extLst>
            <a:ext uri="{FF2B5EF4-FFF2-40B4-BE49-F238E27FC236}">
              <a16:creationId xmlns:a16="http://schemas.microsoft.com/office/drawing/2014/main" id="{3075DA18-DA8B-4411-B64E-FF90A16BDEC0}"/>
            </a:ext>
          </a:extLst>
        </xdr:cNvPr>
        <xdr:cNvSpPr txBox="1"/>
      </xdr:nvSpPr>
      <xdr:spPr>
        <a:xfrm>
          <a:off x="16047266" y="1014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461" name="直線コネクタ 460">
          <a:extLst>
            <a:ext uri="{FF2B5EF4-FFF2-40B4-BE49-F238E27FC236}">
              <a16:creationId xmlns:a16="http://schemas.microsoft.com/office/drawing/2014/main" id="{9D16E900-96B5-4737-87B6-EBD87D8B974B}"/>
            </a:ext>
          </a:extLst>
        </xdr:cNvPr>
        <xdr:cNvCxnSpPr/>
      </xdr:nvCxnSpPr>
      <xdr:spPr>
        <a:xfrm>
          <a:off x="16459200" y="971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462" name="テキスト ボックス 461">
          <a:extLst>
            <a:ext uri="{FF2B5EF4-FFF2-40B4-BE49-F238E27FC236}">
              <a16:creationId xmlns:a16="http://schemas.microsoft.com/office/drawing/2014/main" id="{802D14FA-2FB1-42AF-8B04-6D087C732551}"/>
            </a:ext>
          </a:extLst>
        </xdr:cNvPr>
        <xdr:cNvSpPr txBox="1"/>
      </xdr:nvSpPr>
      <xdr:spPr>
        <a:xfrm>
          <a:off x="16047266" y="95713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63" name="直線コネクタ 462">
          <a:extLst>
            <a:ext uri="{FF2B5EF4-FFF2-40B4-BE49-F238E27FC236}">
              <a16:creationId xmlns:a16="http://schemas.microsoft.com/office/drawing/2014/main" id="{CF92B705-33C8-4DC9-B9F9-88CFE691A086}"/>
            </a:ext>
          </a:extLst>
        </xdr:cNvPr>
        <xdr:cNvCxnSpPr/>
      </xdr:nvCxnSpPr>
      <xdr:spPr>
        <a:xfrm>
          <a:off x="1645920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64" name="テキスト ボックス 463">
          <a:extLst>
            <a:ext uri="{FF2B5EF4-FFF2-40B4-BE49-F238E27FC236}">
              <a16:creationId xmlns:a16="http://schemas.microsoft.com/office/drawing/2014/main" id="{B7083BCE-F654-4C89-BC8D-85E2735837A5}"/>
            </a:ext>
          </a:extLst>
        </xdr:cNvPr>
        <xdr:cNvSpPr txBox="1"/>
      </xdr:nvSpPr>
      <xdr:spPr>
        <a:xfrm>
          <a:off x="16047266" y="900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65" name="【保健センター・保健所】&#10;一人当たり面積グラフ枠">
          <a:extLst>
            <a:ext uri="{FF2B5EF4-FFF2-40B4-BE49-F238E27FC236}">
              <a16:creationId xmlns:a16="http://schemas.microsoft.com/office/drawing/2014/main" id="{6A1CDC3F-C335-4FB7-A379-2917D5338443}"/>
            </a:ext>
          </a:extLst>
        </xdr:cNvPr>
        <xdr:cNvSpPr/>
      </xdr:nvSpPr>
      <xdr:spPr>
        <a:xfrm>
          <a:off x="16459200" y="914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571</xdr:rowOff>
    </xdr:from>
    <xdr:to>
      <xdr:col>116</xdr:col>
      <xdr:colOff>62864</xdr:colOff>
      <xdr:row>63</xdr:row>
      <xdr:rowOff>46863</xdr:rowOff>
    </xdr:to>
    <xdr:cxnSp macro="">
      <xdr:nvCxnSpPr>
        <xdr:cNvPr id="466" name="直線コネクタ 465">
          <a:extLst>
            <a:ext uri="{FF2B5EF4-FFF2-40B4-BE49-F238E27FC236}">
              <a16:creationId xmlns:a16="http://schemas.microsoft.com/office/drawing/2014/main" id="{627DF53A-BFDD-4F88-902E-31CCE2469CDD}"/>
            </a:ext>
          </a:extLst>
        </xdr:cNvPr>
        <xdr:cNvCxnSpPr/>
      </xdr:nvCxnSpPr>
      <xdr:spPr>
        <a:xfrm flipV="1">
          <a:off x="19947254" y="9601771"/>
          <a:ext cx="0" cy="1248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50690</xdr:rowOff>
    </xdr:from>
    <xdr:ext cx="469744" cy="259045"/>
    <xdr:sp macro="" textlink="">
      <xdr:nvSpPr>
        <xdr:cNvPr id="467" name="【保健センター・保健所】&#10;一人当たり面積最小値テキスト">
          <a:extLst>
            <a:ext uri="{FF2B5EF4-FFF2-40B4-BE49-F238E27FC236}">
              <a16:creationId xmlns:a16="http://schemas.microsoft.com/office/drawing/2014/main" id="{AF30DD1C-9D20-4B70-98FB-F9629563298C}"/>
            </a:ext>
          </a:extLst>
        </xdr:cNvPr>
        <xdr:cNvSpPr txBox="1"/>
      </xdr:nvSpPr>
      <xdr:spPr>
        <a:xfrm>
          <a:off x="19985990" y="10855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46863</xdr:rowOff>
    </xdr:from>
    <xdr:to>
      <xdr:col>116</xdr:col>
      <xdr:colOff>152400</xdr:colOff>
      <xdr:row>63</xdr:row>
      <xdr:rowOff>46863</xdr:rowOff>
    </xdr:to>
    <xdr:cxnSp macro="">
      <xdr:nvCxnSpPr>
        <xdr:cNvPr id="468" name="直線コネクタ 467">
          <a:extLst>
            <a:ext uri="{FF2B5EF4-FFF2-40B4-BE49-F238E27FC236}">
              <a16:creationId xmlns:a16="http://schemas.microsoft.com/office/drawing/2014/main" id="{F3BCFA1F-009E-4EBE-89C7-6A56102D0EAE}"/>
            </a:ext>
          </a:extLst>
        </xdr:cNvPr>
        <xdr:cNvCxnSpPr/>
      </xdr:nvCxnSpPr>
      <xdr:spPr>
        <a:xfrm>
          <a:off x="19885660" y="1085011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118698</xdr:rowOff>
    </xdr:from>
    <xdr:ext cx="469744" cy="259045"/>
    <xdr:sp macro="" textlink="">
      <xdr:nvSpPr>
        <xdr:cNvPr id="469" name="【保健センター・保健所】&#10;一人当たり面積最大値テキスト">
          <a:extLst>
            <a:ext uri="{FF2B5EF4-FFF2-40B4-BE49-F238E27FC236}">
              <a16:creationId xmlns:a16="http://schemas.microsoft.com/office/drawing/2014/main" id="{B8773FAD-C0EE-48C6-944C-451B82F261E1}"/>
            </a:ext>
          </a:extLst>
        </xdr:cNvPr>
        <xdr:cNvSpPr txBox="1"/>
      </xdr:nvSpPr>
      <xdr:spPr>
        <a:xfrm>
          <a:off x="19985990" y="9378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571</xdr:rowOff>
    </xdr:from>
    <xdr:to>
      <xdr:col>116</xdr:col>
      <xdr:colOff>152400</xdr:colOff>
      <xdr:row>56</xdr:row>
      <xdr:rowOff>571</xdr:rowOff>
    </xdr:to>
    <xdr:cxnSp macro="">
      <xdr:nvCxnSpPr>
        <xdr:cNvPr id="470" name="直線コネクタ 469">
          <a:extLst>
            <a:ext uri="{FF2B5EF4-FFF2-40B4-BE49-F238E27FC236}">
              <a16:creationId xmlns:a16="http://schemas.microsoft.com/office/drawing/2014/main" id="{EA7CE013-3DCB-48D0-AD48-22136C7C8368}"/>
            </a:ext>
          </a:extLst>
        </xdr:cNvPr>
        <xdr:cNvCxnSpPr/>
      </xdr:nvCxnSpPr>
      <xdr:spPr>
        <a:xfrm>
          <a:off x="19885660" y="960177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61358</xdr:rowOff>
    </xdr:from>
    <xdr:ext cx="469744" cy="259045"/>
    <xdr:sp macro="" textlink="">
      <xdr:nvSpPr>
        <xdr:cNvPr id="471" name="【保健センター・保健所】&#10;一人当たり面積平均値テキスト">
          <a:extLst>
            <a:ext uri="{FF2B5EF4-FFF2-40B4-BE49-F238E27FC236}">
              <a16:creationId xmlns:a16="http://schemas.microsoft.com/office/drawing/2014/main" id="{41D2EEE3-78C1-4B73-9959-F337CA84A459}"/>
            </a:ext>
          </a:extLst>
        </xdr:cNvPr>
        <xdr:cNvSpPr txBox="1"/>
      </xdr:nvSpPr>
      <xdr:spPr>
        <a:xfrm>
          <a:off x="19985990" y="105159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82931</xdr:rowOff>
    </xdr:from>
    <xdr:to>
      <xdr:col>116</xdr:col>
      <xdr:colOff>114300</xdr:colOff>
      <xdr:row>62</xdr:row>
      <xdr:rowOff>13081</xdr:rowOff>
    </xdr:to>
    <xdr:sp macro="" textlink="">
      <xdr:nvSpPr>
        <xdr:cNvPr id="472" name="フローチャート: 判断 471">
          <a:extLst>
            <a:ext uri="{FF2B5EF4-FFF2-40B4-BE49-F238E27FC236}">
              <a16:creationId xmlns:a16="http://schemas.microsoft.com/office/drawing/2014/main" id="{A2FA6800-9392-43BB-8E5C-BFB6ED14F78C}"/>
            </a:ext>
          </a:extLst>
        </xdr:cNvPr>
        <xdr:cNvSpPr/>
      </xdr:nvSpPr>
      <xdr:spPr>
        <a:xfrm>
          <a:off x="19904710" y="10543286"/>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92646</xdr:rowOff>
    </xdr:from>
    <xdr:to>
      <xdr:col>112</xdr:col>
      <xdr:colOff>38100</xdr:colOff>
      <xdr:row>62</xdr:row>
      <xdr:rowOff>22796</xdr:rowOff>
    </xdr:to>
    <xdr:sp macro="" textlink="">
      <xdr:nvSpPr>
        <xdr:cNvPr id="473" name="フローチャート: 判断 472">
          <a:extLst>
            <a:ext uri="{FF2B5EF4-FFF2-40B4-BE49-F238E27FC236}">
              <a16:creationId xmlns:a16="http://schemas.microsoft.com/office/drawing/2014/main" id="{B57827A5-056B-4613-839C-2E3D798D38D0}"/>
            </a:ext>
          </a:extLst>
        </xdr:cNvPr>
        <xdr:cNvSpPr/>
      </xdr:nvSpPr>
      <xdr:spPr>
        <a:xfrm>
          <a:off x="19161760" y="10554906"/>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110934</xdr:rowOff>
    </xdr:from>
    <xdr:to>
      <xdr:col>107</xdr:col>
      <xdr:colOff>101600</xdr:colOff>
      <xdr:row>62</xdr:row>
      <xdr:rowOff>41084</xdr:rowOff>
    </xdr:to>
    <xdr:sp macro="" textlink="">
      <xdr:nvSpPr>
        <xdr:cNvPr id="474" name="フローチャート: 判断 473">
          <a:extLst>
            <a:ext uri="{FF2B5EF4-FFF2-40B4-BE49-F238E27FC236}">
              <a16:creationId xmlns:a16="http://schemas.microsoft.com/office/drawing/2014/main" id="{6EC256AC-F617-4809-AE0A-35F16FFBB74A}"/>
            </a:ext>
          </a:extLst>
        </xdr:cNvPr>
        <xdr:cNvSpPr/>
      </xdr:nvSpPr>
      <xdr:spPr>
        <a:xfrm>
          <a:off x="18345150" y="10569384"/>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134938</xdr:rowOff>
    </xdr:from>
    <xdr:to>
      <xdr:col>102</xdr:col>
      <xdr:colOff>165100</xdr:colOff>
      <xdr:row>62</xdr:row>
      <xdr:rowOff>65088</xdr:rowOff>
    </xdr:to>
    <xdr:sp macro="" textlink="">
      <xdr:nvSpPr>
        <xdr:cNvPr id="475" name="フローチャート: 判断 474">
          <a:extLst>
            <a:ext uri="{FF2B5EF4-FFF2-40B4-BE49-F238E27FC236}">
              <a16:creationId xmlns:a16="http://schemas.microsoft.com/office/drawing/2014/main" id="{D76760A2-3FDE-480A-B2F4-1C1DF56EFC54}"/>
            </a:ext>
          </a:extLst>
        </xdr:cNvPr>
        <xdr:cNvSpPr/>
      </xdr:nvSpPr>
      <xdr:spPr>
        <a:xfrm>
          <a:off x="17547590" y="10589578"/>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116078</xdr:rowOff>
    </xdr:from>
    <xdr:to>
      <xdr:col>98</xdr:col>
      <xdr:colOff>38100</xdr:colOff>
      <xdr:row>62</xdr:row>
      <xdr:rowOff>46228</xdr:rowOff>
    </xdr:to>
    <xdr:sp macro="" textlink="">
      <xdr:nvSpPr>
        <xdr:cNvPr id="476" name="フローチャート: 判断 475">
          <a:extLst>
            <a:ext uri="{FF2B5EF4-FFF2-40B4-BE49-F238E27FC236}">
              <a16:creationId xmlns:a16="http://schemas.microsoft.com/office/drawing/2014/main" id="{BC690352-7DBF-40A6-83AC-94BCF28152ED}"/>
            </a:ext>
          </a:extLst>
        </xdr:cNvPr>
        <xdr:cNvSpPr/>
      </xdr:nvSpPr>
      <xdr:spPr>
        <a:xfrm>
          <a:off x="16761460" y="10574528"/>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77" name="テキスト ボックス 476">
          <a:extLst>
            <a:ext uri="{FF2B5EF4-FFF2-40B4-BE49-F238E27FC236}">
              <a16:creationId xmlns:a16="http://schemas.microsoft.com/office/drawing/2014/main" id="{152F34FC-3706-449B-BA0C-7AA167A14F2C}"/>
            </a:ext>
          </a:extLst>
        </xdr:cNvPr>
        <xdr:cNvSpPr txBox="1"/>
      </xdr:nvSpPr>
      <xdr:spPr>
        <a:xfrm>
          <a:off x="1977644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78" name="テキスト ボックス 477">
          <a:extLst>
            <a:ext uri="{FF2B5EF4-FFF2-40B4-BE49-F238E27FC236}">
              <a16:creationId xmlns:a16="http://schemas.microsoft.com/office/drawing/2014/main" id="{2D2220A4-2BAB-45EA-8B3B-70AC33D98266}"/>
            </a:ext>
          </a:extLst>
        </xdr:cNvPr>
        <xdr:cNvSpPr txBox="1"/>
      </xdr:nvSpPr>
      <xdr:spPr>
        <a:xfrm>
          <a:off x="190334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79" name="テキスト ボックス 478">
          <a:extLst>
            <a:ext uri="{FF2B5EF4-FFF2-40B4-BE49-F238E27FC236}">
              <a16:creationId xmlns:a16="http://schemas.microsoft.com/office/drawing/2014/main" id="{F77B47DC-31A9-4D6B-8BA2-A0B744568B6D}"/>
            </a:ext>
          </a:extLst>
        </xdr:cNvPr>
        <xdr:cNvSpPr txBox="1"/>
      </xdr:nvSpPr>
      <xdr:spPr>
        <a:xfrm>
          <a:off x="182283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80" name="テキスト ボックス 479">
          <a:extLst>
            <a:ext uri="{FF2B5EF4-FFF2-40B4-BE49-F238E27FC236}">
              <a16:creationId xmlns:a16="http://schemas.microsoft.com/office/drawing/2014/main" id="{9B7BD55A-4EEA-42EE-BA67-3835EE481E1C}"/>
            </a:ext>
          </a:extLst>
        </xdr:cNvPr>
        <xdr:cNvSpPr txBox="1"/>
      </xdr:nvSpPr>
      <xdr:spPr>
        <a:xfrm>
          <a:off x="174307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81" name="テキスト ボックス 480">
          <a:extLst>
            <a:ext uri="{FF2B5EF4-FFF2-40B4-BE49-F238E27FC236}">
              <a16:creationId xmlns:a16="http://schemas.microsoft.com/office/drawing/2014/main" id="{A1BE826A-85A7-44AE-87B4-3B3A7FFC5FA3}"/>
            </a:ext>
          </a:extLst>
        </xdr:cNvPr>
        <xdr:cNvSpPr txBox="1"/>
      </xdr:nvSpPr>
      <xdr:spPr>
        <a:xfrm>
          <a:off x="166331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78931</xdr:rowOff>
    </xdr:from>
    <xdr:to>
      <xdr:col>116</xdr:col>
      <xdr:colOff>114300</xdr:colOff>
      <xdr:row>62</xdr:row>
      <xdr:rowOff>9081</xdr:rowOff>
    </xdr:to>
    <xdr:sp macro="" textlink="">
      <xdr:nvSpPr>
        <xdr:cNvPr id="482" name="楕円 481">
          <a:extLst>
            <a:ext uri="{FF2B5EF4-FFF2-40B4-BE49-F238E27FC236}">
              <a16:creationId xmlns:a16="http://schemas.microsoft.com/office/drawing/2014/main" id="{19717F2B-27B3-43A4-A5C7-50A66FF8258C}"/>
            </a:ext>
          </a:extLst>
        </xdr:cNvPr>
        <xdr:cNvSpPr/>
      </xdr:nvSpPr>
      <xdr:spPr>
        <a:xfrm>
          <a:off x="19904710" y="10537381"/>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101808</xdr:rowOff>
    </xdr:from>
    <xdr:ext cx="469744" cy="259045"/>
    <xdr:sp macro="" textlink="">
      <xdr:nvSpPr>
        <xdr:cNvPr id="483" name="【保健センター・保健所】&#10;一人当たり面積該当値テキスト">
          <a:extLst>
            <a:ext uri="{FF2B5EF4-FFF2-40B4-BE49-F238E27FC236}">
              <a16:creationId xmlns:a16="http://schemas.microsoft.com/office/drawing/2014/main" id="{B137CEA3-D409-4BC0-98BE-6FAFBE320623}"/>
            </a:ext>
          </a:extLst>
        </xdr:cNvPr>
        <xdr:cNvSpPr txBox="1"/>
      </xdr:nvSpPr>
      <xdr:spPr>
        <a:xfrm>
          <a:off x="19985990" y="10384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81788</xdr:rowOff>
    </xdr:from>
    <xdr:to>
      <xdr:col>112</xdr:col>
      <xdr:colOff>38100</xdr:colOff>
      <xdr:row>62</xdr:row>
      <xdr:rowOff>11938</xdr:rowOff>
    </xdr:to>
    <xdr:sp macro="" textlink="">
      <xdr:nvSpPr>
        <xdr:cNvPr id="484" name="楕円 483">
          <a:extLst>
            <a:ext uri="{FF2B5EF4-FFF2-40B4-BE49-F238E27FC236}">
              <a16:creationId xmlns:a16="http://schemas.microsoft.com/office/drawing/2014/main" id="{83233957-9531-4A05-87CD-0CB607530704}"/>
            </a:ext>
          </a:extLst>
        </xdr:cNvPr>
        <xdr:cNvSpPr/>
      </xdr:nvSpPr>
      <xdr:spPr>
        <a:xfrm>
          <a:off x="19161760" y="10542143"/>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129731</xdr:rowOff>
    </xdr:from>
    <xdr:to>
      <xdr:col>116</xdr:col>
      <xdr:colOff>63500</xdr:colOff>
      <xdr:row>61</xdr:row>
      <xdr:rowOff>132588</xdr:rowOff>
    </xdr:to>
    <xdr:cxnSp macro="">
      <xdr:nvCxnSpPr>
        <xdr:cNvPr id="485" name="直線コネクタ 484">
          <a:extLst>
            <a:ext uri="{FF2B5EF4-FFF2-40B4-BE49-F238E27FC236}">
              <a16:creationId xmlns:a16="http://schemas.microsoft.com/office/drawing/2014/main" id="{705F67F1-FC3F-4BD5-AFDB-5D3EC91F950E}"/>
            </a:ext>
          </a:extLst>
        </xdr:cNvPr>
        <xdr:cNvCxnSpPr/>
      </xdr:nvCxnSpPr>
      <xdr:spPr>
        <a:xfrm flipV="1">
          <a:off x="19204940" y="10591991"/>
          <a:ext cx="74295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85789</xdr:rowOff>
    </xdr:from>
    <xdr:to>
      <xdr:col>107</xdr:col>
      <xdr:colOff>101600</xdr:colOff>
      <xdr:row>62</xdr:row>
      <xdr:rowOff>15939</xdr:rowOff>
    </xdr:to>
    <xdr:sp macro="" textlink="">
      <xdr:nvSpPr>
        <xdr:cNvPr id="486" name="楕円 485">
          <a:extLst>
            <a:ext uri="{FF2B5EF4-FFF2-40B4-BE49-F238E27FC236}">
              <a16:creationId xmlns:a16="http://schemas.microsoft.com/office/drawing/2014/main" id="{45349E42-7F3E-4A79-B214-657CDE08AA55}"/>
            </a:ext>
          </a:extLst>
        </xdr:cNvPr>
        <xdr:cNvSpPr/>
      </xdr:nvSpPr>
      <xdr:spPr>
        <a:xfrm>
          <a:off x="18345150" y="10546144"/>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132588</xdr:rowOff>
    </xdr:from>
    <xdr:to>
      <xdr:col>111</xdr:col>
      <xdr:colOff>177800</xdr:colOff>
      <xdr:row>61</xdr:row>
      <xdr:rowOff>136589</xdr:rowOff>
    </xdr:to>
    <xdr:cxnSp macro="">
      <xdr:nvCxnSpPr>
        <xdr:cNvPr id="487" name="直線コネクタ 486">
          <a:extLst>
            <a:ext uri="{FF2B5EF4-FFF2-40B4-BE49-F238E27FC236}">
              <a16:creationId xmlns:a16="http://schemas.microsoft.com/office/drawing/2014/main" id="{FDD90C01-116C-4735-8EE4-726B5D384BCD}"/>
            </a:ext>
          </a:extLst>
        </xdr:cNvPr>
        <xdr:cNvCxnSpPr/>
      </xdr:nvCxnSpPr>
      <xdr:spPr>
        <a:xfrm flipV="1">
          <a:off x="18399760" y="10594848"/>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90932</xdr:rowOff>
    </xdr:from>
    <xdr:to>
      <xdr:col>102</xdr:col>
      <xdr:colOff>165100</xdr:colOff>
      <xdr:row>62</xdr:row>
      <xdr:rowOff>21082</xdr:rowOff>
    </xdr:to>
    <xdr:sp macro="" textlink="">
      <xdr:nvSpPr>
        <xdr:cNvPr id="488" name="楕円 487">
          <a:extLst>
            <a:ext uri="{FF2B5EF4-FFF2-40B4-BE49-F238E27FC236}">
              <a16:creationId xmlns:a16="http://schemas.microsoft.com/office/drawing/2014/main" id="{6CFC3014-C7B9-4A91-86B4-C4175B5558FB}"/>
            </a:ext>
          </a:extLst>
        </xdr:cNvPr>
        <xdr:cNvSpPr/>
      </xdr:nvSpPr>
      <xdr:spPr>
        <a:xfrm>
          <a:off x="17547590" y="10553192"/>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136589</xdr:rowOff>
    </xdr:from>
    <xdr:to>
      <xdr:col>107</xdr:col>
      <xdr:colOff>50800</xdr:colOff>
      <xdr:row>61</xdr:row>
      <xdr:rowOff>141732</xdr:rowOff>
    </xdr:to>
    <xdr:cxnSp macro="">
      <xdr:nvCxnSpPr>
        <xdr:cNvPr id="489" name="直線コネクタ 488">
          <a:extLst>
            <a:ext uri="{FF2B5EF4-FFF2-40B4-BE49-F238E27FC236}">
              <a16:creationId xmlns:a16="http://schemas.microsoft.com/office/drawing/2014/main" id="{010B3CFE-25E1-4D95-A09D-B94CC3A3B115}"/>
            </a:ext>
          </a:extLst>
        </xdr:cNvPr>
        <xdr:cNvCxnSpPr/>
      </xdr:nvCxnSpPr>
      <xdr:spPr>
        <a:xfrm flipV="1">
          <a:off x="17602200" y="10591229"/>
          <a:ext cx="797560" cy="7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97219</xdr:rowOff>
    </xdr:from>
    <xdr:to>
      <xdr:col>98</xdr:col>
      <xdr:colOff>38100</xdr:colOff>
      <xdr:row>62</xdr:row>
      <xdr:rowOff>27369</xdr:rowOff>
    </xdr:to>
    <xdr:sp macro="" textlink="">
      <xdr:nvSpPr>
        <xdr:cNvPr id="490" name="楕円 489">
          <a:extLst>
            <a:ext uri="{FF2B5EF4-FFF2-40B4-BE49-F238E27FC236}">
              <a16:creationId xmlns:a16="http://schemas.microsoft.com/office/drawing/2014/main" id="{9816E5CB-D7D4-4E23-9A75-B3FA8E61F5B6}"/>
            </a:ext>
          </a:extLst>
        </xdr:cNvPr>
        <xdr:cNvSpPr/>
      </xdr:nvSpPr>
      <xdr:spPr>
        <a:xfrm>
          <a:off x="16761460" y="10551859"/>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141732</xdr:rowOff>
    </xdr:from>
    <xdr:to>
      <xdr:col>102</xdr:col>
      <xdr:colOff>114300</xdr:colOff>
      <xdr:row>61</xdr:row>
      <xdr:rowOff>148019</xdr:rowOff>
    </xdr:to>
    <xdr:cxnSp macro="">
      <xdr:nvCxnSpPr>
        <xdr:cNvPr id="491" name="直線コネクタ 490">
          <a:extLst>
            <a:ext uri="{FF2B5EF4-FFF2-40B4-BE49-F238E27FC236}">
              <a16:creationId xmlns:a16="http://schemas.microsoft.com/office/drawing/2014/main" id="{FD14159C-CBB7-4C0E-9DC5-1A7A64360D17}"/>
            </a:ext>
          </a:extLst>
        </xdr:cNvPr>
        <xdr:cNvCxnSpPr/>
      </xdr:nvCxnSpPr>
      <xdr:spPr>
        <a:xfrm flipV="1">
          <a:off x="16804640" y="10598277"/>
          <a:ext cx="797560" cy="6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13923</xdr:rowOff>
    </xdr:from>
    <xdr:ext cx="469744" cy="259045"/>
    <xdr:sp macro="" textlink="">
      <xdr:nvSpPr>
        <xdr:cNvPr id="492" name="n_1aveValue【保健センター・保健所】&#10;一人当たり面積">
          <a:extLst>
            <a:ext uri="{FF2B5EF4-FFF2-40B4-BE49-F238E27FC236}">
              <a16:creationId xmlns:a16="http://schemas.microsoft.com/office/drawing/2014/main" id="{F58FF034-9B68-4B67-8E8C-07FC3A287906}"/>
            </a:ext>
          </a:extLst>
        </xdr:cNvPr>
        <xdr:cNvSpPr txBox="1"/>
      </xdr:nvSpPr>
      <xdr:spPr>
        <a:xfrm>
          <a:off x="18982132" y="10647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32211</xdr:rowOff>
    </xdr:from>
    <xdr:ext cx="469744" cy="259045"/>
    <xdr:sp macro="" textlink="">
      <xdr:nvSpPr>
        <xdr:cNvPr id="493" name="n_2aveValue【保健センター・保健所】&#10;一人当たり面積">
          <a:extLst>
            <a:ext uri="{FF2B5EF4-FFF2-40B4-BE49-F238E27FC236}">
              <a16:creationId xmlns:a16="http://schemas.microsoft.com/office/drawing/2014/main" id="{71A51065-C052-42A7-9C05-AFD73C7909E5}"/>
            </a:ext>
          </a:extLst>
        </xdr:cNvPr>
        <xdr:cNvSpPr txBox="1"/>
      </xdr:nvSpPr>
      <xdr:spPr>
        <a:xfrm>
          <a:off x="18182032" y="10660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56215</xdr:rowOff>
    </xdr:from>
    <xdr:ext cx="469744" cy="259045"/>
    <xdr:sp macro="" textlink="">
      <xdr:nvSpPr>
        <xdr:cNvPr id="494" name="n_3aveValue【保健センター・保健所】&#10;一人当たり面積">
          <a:extLst>
            <a:ext uri="{FF2B5EF4-FFF2-40B4-BE49-F238E27FC236}">
              <a16:creationId xmlns:a16="http://schemas.microsoft.com/office/drawing/2014/main" id="{3564A32B-1260-4CEC-90C1-4D497BFF56D2}"/>
            </a:ext>
          </a:extLst>
        </xdr:cNvPr>
        <xdr:cNvSpPr txBox="1"/>
      </xdr:nvSpPr>
      <xdr:spPr>
        <a:xfrm>
          <a:off x="17384472" y="10689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37355</xdr:rowOff>
    </xdr:from>
    <xdr:ext cx="469744" cy="259045"/>
    <xdr:sp macro="" textlink="">
      <xdr:nvSpPr>
        <xdr:cNvPr id="495" name="n_4aveValue【保健センター・保健所】&#10;一人当たり面積">
          <a:extLst>
            <a:ext uri="{FF2B5EF4-FFF2-40B4-BE49-F238E27FC236}">
              <a16:creationId xmlns:a16="http://schemas.microsoft.com/office/drawing/2014/main" id="{197397B7-ECF0-4878-BF87-D24718F01C3D}"/>
            </a:ext>
          </a:extLst>
        </xdr:cNvPr>
        <xdr:cNvSpPr txBox="1"/>
      </xdr:nvSpPr>
      <xdr:spPr>
        <a:xfrm>
          <a:off x="16588817" y="1066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28465</xdr:rowOff>
    </xdr:from>
    <xdr:ext cx="469744" cy="259045"/>
    <xdr:sp macro="" textlink="">
      <xdr:nvSpPr>
        <xdr:cNvPr id="496" name="n_1mainValue【保健センター・保健所】&#10;一人当たり面積">
          <a:extLst>
            <a:ext uri="{FF2B5EF4-FFF2-40B4-BE49-F238E27FC236}">
              <a16:creationId xmlns:a16="http://schemas.microsoft.com/office/drawing/2014/main" id="{29C5CDFC-0BB7-4282-BB94-47DE0B59CE65}"/>
            </a:ext>
          </a:extLst>
        </xdr:cNvPr>
        <xdr:cNvSpPr txBox="1"/>
      </xdr:nvSpPr>
      <xdr:spPr>
        <a:xfrm>
          <a:off x="18982132" y="10313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32466</xdr:rowOff>
    </xdr:from>
    <xdr:ext cx="469744" cy="259045"/>
    <xdr:sp macro="" textlink="">
      <xdr:nvSpPr>
        <xdr:cNvPr id="497" name="n_2mainValue【保健センター・保健所】&#10;一人当たり面積">
          <a:extLst>
            <a:ext uri="{FF2B5EF4-FFF2-40B4-BE49-F238E27FC236}">
              <a16:creationId xmlns:a16="http://schemas.microsoft.com/office/drawing/2014/main" id="{FAF061CE-096E-42D8-BB1F-60AB6958F3F5}"/>
            </a:ext>
          </a:extLst>
        </xdr:cNvPr>
        <xdr:cNvSpPr txBox="1"/>
      </xdr:nvSpPr>
      <xdr:spPr>
        <a:xfrm>
          <a:off x="18182032" y="10317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37609</xdr:rowOff>
    </xdr:from>
    <xdr:ext cx="469744" cy="259045"/>
    <xdr:sp macro="" textlink="">
      <xdr:nvSpPr>
        <xdr:cNvPr id="498" name="n_3mainValue【保健センター・保健所】&#10;一人当たり面積">
          <a:extLst>
            <a:ext uri="{FF2B5EF4-FFF2-40B4-BE49-F238E27FC236}">
              <a16:creationId xmlns:a16="http://schemas.microsoft.com/office/drawing/2014/main" id="{F007AAF1-1741-4242-955A-BEA750DA6579}"/>
            </a:ext>
          </a:extLst>
        </xdr:cNvPr>
        <xdr:cNvSpPr txBox="1"/>
      </xdr:nvSpPr>
      <xdr:spPr>
        <a:xfrm>
          <a:off x="17384472" y="10324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43896</xdr:rowOff>
    </xdr:from>
    <xdr:ext cx="469744" cy="259045"/>
    <xdr:sp macro="" textlink="">
      <xdr:nvSpPr>
        <xdr:cNvPr id="499" name="n_4mainValue【保健センター・保健所】&#10;一人当たり面積">
          <a:extLst>
            <a:ext uri="{FF2B5EF4-FFF2-40B4-BE49-F238E27FC236}">
              <a16:creationId xmlns:a16="http://schemas.microsoft.com/office/drawing/2014/main" id="{47C6343F-E3B3-4B80-B4D6-4D5578598C95}"/>
            </a:ext>
          </a:extLst>
        </xdr:cNvPr>
        <xdr:cNvSpPr txBox="1"/>
      </xdr:nvSpPr>
      <xdr:spPr>
        <a:xfrm>
          <a:off x="16588817" y="10332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00" name="正方形/長方形 499">
          <a:extLst>
            <a:ext uri="{FF2B5EF4-FFF2-40B4-BE49-F238E27FC236}">
              <a16:creationId xmlns:a16="http://schemas.microsoft.com/office/drawing/2014/main" id="{7E810CDC-ED12-4998-BF05-97081F654CFC}"/>
            </a:ext>
          </a:extLst>
        </xdr:cNvPr>
        <xdr:cNvSpPr/>
      </xdr:nvSpPr>
      <xdr:spPr>
        <a:xfrm>
          <a:off x="11203940" y="1181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01" name="正方形/長方形 500">
          <a:extLst>
            <a:ext uri="{FF2B5EF4-FFF2-40B4-BE49-F238E27FC236}">
              <a16:creationId xmlns:a16="http://schemas.microsoft.com/office/drawing/2014/main" id="{DEEB9A60-E3CC-4809-95D4-9EBC6F868A60}"/>
            </a:ext>
          </a:extLst>
        </xdr:cNvPr>
        <xdr:cNvSpPr/>
      </xdr:nvSpPr>
      <xdr:spPr>
        <a:xfrm>
          <a:off x="113157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02" name="正方形/長方形 501">
          <a:extLst>
            <a:ext uri="{FF2B5EF4-FFF2-40B4-BE49-F238E27FC236}">
              <a16:creationId xmlns:a16="http://schemas.microsoft.com/office/drawing/2014/main" id="{5DD47BF6-1965-44F6-8FFB-E807C9899CF8}"/>
            </a:ext>
          </a:extLst>
        </xdr:cNvPr>
        <xdr:cNvSpPr/>
      </xdr:nvSpPr>
      <xdr:spPr>
        <a:xfrm>
          <a:off x="113157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03" name="正方形/長方形 502">
          <a:extLst>
            <a:ext uri="{FF2B5EF4-FFF2-40B4-BE49-F238E27FC236}">
              <a16:creationId xmlns:a16="http://schemas.microsoft.com/office/drawing/2014/main" id="{6FD92FA3-E78E-4EBA-87BF-153E8C5E7A2A}"/>
            </a:ext>
          </a:extLst>
        </xdr:cNvPr>
        <xdr:cNvSpPr/>
      </xdr:nvSpPr>
      <xdr:spPr>
        <a:xfrm>
          <a:off x="122326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04" name="正方形/長方形 503">
          <a:extLst>
            <a:ext uri="{FF2B5EF4-FFF2-40B4-BE49-F238E27FC236}">
              <a16:creationId xmlns:a16="http://schemas.microsoft.com/office/drawing/2014/main" id="{DD1F3903-74BE-44C0-B4EF-69A3E7AE40F0}"/>
            </a:ext>
          </a:extLst>
        </xdr:cNvPr>
        <xdr:cNvSpPr/>
      </xdr:nvSpPr>
      <xdr:spPr>
        <a:xfrm>
          <a:off x="122326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05" name="正方形/長方形 504">
          <a:extLst>
            <a:ext uri="{FF2B5EF4-FFF2-40B4-BE49-F238E27FC236}">
              <a16:creationId xmlns:a16="http://schemas.microsoft.com/office/drawing/2014/main" id="{A0BA233C-D79B-4262-91D6-092DA82B93A3}"/>
            </a:ext>
          </a:extLst>
        </xdr:cNvPr>
        <xdr:cNvSpPr/>
      </xdr:nvSpPr>
      <xdr:spPr>
        <a:xfrm>
          <a:off x="132613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06" name="正方形/長方形 505">
          <a:extLst>
            <a:ext uri="{FF2B5EF4-FFF2-40B4-BE49-F238E27FC236}">
              <a16:creationId xmlns:a16="http://schemas.microsoft.com/office/drawing/2014/main" id="{8E6F04BF-F080-4EC1-8BC3-AF9BF6D1B081}"/>
            </a:ext>
          </a:extLst>
        </xdr:cNvPr>
        <xdr:cNvSpPr/>
      </xdr:nvSpPr>
      <xdr:spPr>
        <a:xfrm>
          <a:off x="132613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07" name="正方形/長方形 506">
          <a:extLst>
            <a:ext uri="{FF2B5EF4-FFF2-40B4-BE49-F238E27FC236}">
              <a16:creationId xmlns:a16="http://schemas.microsoft.com/office/drawing/2014/main" id="{05B11233-604B-4CE4-A426-3D6F35A89730}"/>
            </a:ext>
          </a:extLst>
        </xdr:cNvPr>
        <xdr:cNvSpPr/>
      </xdr:nvSpPr>
      <xdr:spPr>
        <a:xfrm>
          <a:off x="11203940" y="1295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08" name="テキスト ボックス 507">
          <a:extLst>
            <a:ext uri="{FF2B5EF4-FFF2-40B4-BE49-F238E27FC236}">
              <a16:creationId xmlns:a16="http://schemas.microsoft.com/office/drawing/2014/main" id="{686F3BE2-884D-4F97-ABAB-BC7A014AAD75}"/>
            </a:ext>
          </a:extLst>
        </xdr:cNvPr>
        <xdr:cNvSpPr txBox="1"/>
      </xdr:nvSpPr>
      <xdr:spPr>
        <a:xfrm>
          <a:off x="1116584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09" name="直線コネクタ 508">
          <a:extLst>
            <a:ext uri="{FF2B5EF4-FFF2-40B4-BE49-F238E27FC236}">
              <a16:creationId xmlns:a16="http://schemas.microsoft.com/office/drawing/2014/main" id="{225717FB-F773-4AEA-8363-35164CB6FE14}"/>
            </a:ext>
          </a:extLst>
        </xdr:cNvPr>
        <xdr:cNvCxnSpPr/>
      </xdr:nvCxnSpPr>
      <xdr:spPr>
        <a:xfrm>
          <a:off x="1120394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10" name="テキスト ボックス 509">
          <a:extLst>
            <a:ext uri="{FF2B5EF4-FFF2-40B4-BE49-F238E27FC236}">
              <a16:creationId xmlns:a16="http://schemas.microsoft.com/office/drawing/2014/main" id="{FFABC484-D9D7-45DE-991F-602FD15386DD}"/>
            </a:ext>
          </a:extLst>
        </xdr:cNvPr>
        <xdr:cNvSpPr txBox="1"/>
      </xdr:nvSpPr>
      <xdr:spPr>
        <a:xfrm>
          <a:off x="10801531" y="1509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11" name="直線コネクタ 510">
          <a:extLst>
            <a:ext uri="{FF2B5EF4-FFF2-40B4-BE49-F238E27FC236}">
              <a16:creationId xmlns:a16="http://schemas.microsoft.com/office/drawing/2014/main" id="{8215DF48-5A37-48BC-9F2B-CF743DF857A0}"/>
            </a:ext>
          </a:extLst>
        </xdr:cNvPr>
        <xdr:cNvCxnSpPr/>
      </xdr:nvCxnSpPr>
      <xdr:spPr>
        <a:xfrm>
          <a:off x="11203940" y="1491723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12" name="テキスト ボックス 511">
          <a:extLst>
            <a:ext uri="{FF2B5EF4-FFF2-40B4-BE49-F238E27FC236}">
              <a16:creationId xmlns:a16="http://schemas.microsoft.com/office/drawing/2014/main" id="{0A416AB7-720C-4B49-B35B-BD568AE16AB4}"/>
            </a:ext>
          </a:extLst>
        </xdr:cNvPr>
        <xdr:cNvSpPr txBox="1"/>
      </xdr:nvSpPr>
      <xdr:spPr>
        <a:xfrm>
          <a:off x="10801531" y="1476739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13" name="直線コネクタ 512">
          <a:extLst>
            <a:ext uri="{FF2B5EF4-FFF2-40B4-BE49-F238E27FC236}">
              <a16:creationId xmlns:a16="http://schemas.microsoft.com/office/drawing/2014/main" id="{62823861-5822-4221-AFCE-016F5E18E15D}"/>
            </a:ext>
          </a:extLst>
        </xdr:cNvPr>
        <xdr:cNvCxnSpPr/>
      </xdr:nvCxnSpPr>
      <xdr:spPr>
        <a:xfrm>
          <a:off x="11203940" y="1459066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14" name="テキスト ボックス 513">
          <a:extLst>
            <a:ext uri="{FF2B5EF4-FFF2-40B4-BE49-F238E27FC236}">
              <a16:creationId xmlns:a16="http://schemas.microsoft.com/office/drawing/2014/main" id="{D2DB0EF6-A8AC-4FEC-B3EB-D9212CC38B5C}"/>
            </a:ext>
          </a:extLst>
        </xdr:cNvPr>
        <xdr:cNvSpPr txBox="1"/>
      </xdr:nvSpPr>
      <xdr:spPr>
        <a:xfrm>
          <a:off x="10842791" y="1444653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15" name="直線コネクタ 514">
          <a:extLst>
            <a:ext uri="{FF2B5EF4-FFF2-40B4-BE49-F238E27FC236}">
              <a16:creationId xmlns:a16="http://schemas.microsoft.com/office/drawing/2014/main" id="{93E4636D-0F96-4EE8-9B7A-13590A15A01D}"/>
            </a:ext>
          </a:extLst>
        </xdr:cNvPr>
        <xdr:cNvCxnSpPr/>
      </xdr:nvCxnSpPr>
      <xdr:spPr>
        <a:xfrm>
          <a:off x="11203940" y="1425838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16" name="テキスト ボックス 515">
          <a:extLst>
            <a:ext uri="{FF2B5EF4-FFF2-40B4-BE49-F238E27FC236}">
              <a16:creationId xmlns:a16="http://schemas.microsoft.com/office/drawing/2014/main" id="{B238158D-EF92-45AA-AA71-766D442AB24F}"/>
            </a:ext>
          </a:extLst>
        </xdr:cNvPr>
        <xdr:cNvSpPr txBox="1"/>
      </xdr:nvSpPr>
      <xdr:spPr>
        <a:xfrm>
          <a:off x="10842791" y="1411425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17" name="直線コネクタ 516">
          <a:extLst>
            <a:ext uri="{FF2B5EF4-FFF2-40B4-BE49-F238E27FC236}">
              <a16:creationId xmlns:a16="http://schemas.microsoft.com/office/drawing/2014/main" id="{857FBF6C-CC0B-4AD0-A76B-FFD933B07D83}"/>
            </a:ext>
          </a:extLst>
        </xdr:cNvPr>
        <xdr:cNvCxnSpPr/>
      </xdr:nvCxnSpPr>
      <xdr:spPr>
        <a:xfrm>
          <a:off x="11203940" y="1393561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18" name="テキスト ボックス 517">
          <a:extLst>
            <a:ext uri="{FF2B5EF4-FFF2-40B4-BE49-F238E27FC236}">
              <a16:creationId xmlns:a16="http://schemas.microsoft.com/office/drawing/2014/main" id="{E535F75D-100D-45FA-B8CB-9193E50E58D2}"/>
            </a:ext>
          </a:extLst>
        </xdr:cNvPr>
        <xdr:cNvSpPr txBox="1"/>
      </xdr:nvSpPr>
      <xdr:spPr>
        <a:xfrm>
          <a:off x="1084279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19" name="直線コネクタ 518">
          <a:extLst>
            <a:ext uri="{FF2B5EF4-FFF2-40B4-BE49-F238E27FC236}">
              <a16:creationId xmlns:a16="http://schemas.microsoft.com/office/drawing/2014/main" id="{DFB0E333-4EB9-4697-9B09-552BF6A68574}"/>
            </a:ext>
          </a:extLst>
        </xdr:cNvPr>
        <xdr:cNvCxnSpPr/>
      </xdr:nvCxnSpPr>
      <xdr:spPr>
        <a:xfrm>
          <a:off x="11203940" y="1360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20" name="テキスト ボックス 519">
          <a:extLst>
            <a:ext uri="{FF2B5EF4-FFF2-40B4-BE49-F238E27FC236}">
              <a16:creationId xmlns:a16="http://schemas.microsoft.com/office/drawing/2014/main" id="{98A3053E-26EF-4A23-9DF4-B51D311290E7}"/>
            </a:ext>
          </a:extLst>
        </xdr:cNvPr>
        <xdr:cNvSpPr txBox="1"/>
      </xdr:nvSpPr>
      <xdr:spPr>
        <a:xfrm>
          <a:off x="10842791" y="1346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21" name="直線コネクタ 520">
          <a:extLst>
            <a:ext uri="{FF2B5EF4-FFF2-40B4-BE49-F238E27FC236}">
              <a16:creationId xmlns:a16="http://schemas.microsoft.com/office/drawing/2014/main" id="{7AEAC040-8A07-4998-9E95-8BE5913E37A1}"/>
            </a:ext>
          </a:extLst>
        </xdr:cNvPr>
        <xdr:cNvCxnSpPr/>
      </xdr:nvCxnSpPr>
      <xdr:spPr>
        <a:xfrm>
          <a:off x="11203940" y="132805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22" name="テキスト ボックス 521">
          <a:extLst>
            <a:ext uri="{FF2B5EF4-FFF2-40B4-BE49-F238E27FC236}">
              <a16:creationId xmlns:a16="http://schemas.microsoft.com/office/drawing/2014/main" id="{0B2FF166-291C-4B2F-8256-E0502E794EE9}"/>
            </a:ext>
          </a:extLst>
        </xdr:cNvPr>
        <xdr:cNvSpPr txBox="1"/>
      </xdr:nvSpPr>
      <xdr:spPr>
        <a:xfrm>
          <a:off x="10905006" y="1313644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23" name="直線コネクタ 522">
          <a:extLst>
            <a:ext uri="{FF2B5EF4-FFF2-40B4-BE49-F238E27FC236}">
              <a16:creationId xmlns:a16="http://schemas.microsoft.com/office/drawing/2014/main" id="{2C43B996-51B3-40BF-93F9-2B8A30B187AD}"/>
            </a:ext>
          </a:extLst>
        </xdr:cNvPr>
        <xdr:cNvCxnSpPr/>
      </xdr:nvCxnSpPr>
      <xdr:spPr>
        <a:xfrm>
          <a:off x="1120394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4" name="【消防施設】&#10;有形固定資産減価償却率グラフ枠">
          <a:extLst>
            <a:ext uri="{FF2B5EF4-FFF2-40B4-BE49-F238E27FC236}">
              <a16:creationId xmlns:a16="http://schemas.microsoft.com/office/drawing/2014/main" id="{7CE00907-1947-4927-91CB-2AF4854A7972}"/>
            </a:ext>
          </a:extLst>
        </xdr:cNvPr>
        <xdr:cNvSpPr/>
      </xdr:nvSpPr>
      <xdr:spPr>
        <a:xfrm>
          <a:off x="11203940" y="1295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109945</xdr:rowOff>
    </xdr:from>
    <xdr:to>
      <xdr:col>85</xdr:col>
      <xdr:colOff>126364</xdr:colOff>
      <xdr:row>86</xdr:row>
      <xdr:rowOff>168729</xdr:rowOff>
    </xdr:to>
    <xdr:cxnSp macro="">
      <xdr:nvCxnSpPr>
        <xdr:cNvPr id="525" name="直線コネクタ 524">
          <a:extLst>
            <a:ext uri="{FF2B5EF4-FFF2-40B4-BE49-F238E27FC236}">
              <a16:creationId xmlns:a16="http://schemas.microsoft.com/office/drawing/2014/main" id="{FF87A0A7-32D5-4857-A9B5-6A940D798624}"/>
            </a:ext>
          </a:extLst>
        </xdr:cNvPr>
        <xdr:cNvCxnSpPr/>
      </xdr:nvCxnSpPr>
      <xdr:spPr>
        <a:xfrm flipV="1">
          <a:off x="14703424" y="13309690"/>
          <a:ext cx="0" cy="1607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26" name="【消防施設】&#10;有形固定資産減価償却率最小値テキスト">
          <a:extLst>
            <a:ext uri="{FF2B5EF4-FFF2-40B4-BE49-F238E27FC236}">
              <a16:creationId xmlns:a16="http://schemas.microsoft.com/office/drawing/2014/main" id="{ABA6B8C8-663A-422E-B410-B70B97304C66}"/>
            </a:ext>
          </a:extLst>
        </xdr:cNvPr>
        <xdr:cNvSpPr txBox="1"/>
      </xdr:nvSpPr>
      <xdr:spPr>
        <a:xfrm>
          <a:off x="1474216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27" name="直線コネクタ 526">
          <a:extLst>
            <a:ext uri="{FF2B5EF4-FFF2-40B4-BE49-F238E27FC236}">
              <a16:creationId xmlns:a16="http://schemas.microsoft.com/office/drawing/2014/main" id="{E778BB88-7A8C-4118-B668-EBDD0961C97E}"/>
            </a:ext>
          </a:extLst>
        </xdr:cNvPr>
        <xdr:cNvCxnSpPr/>
      </xdr:nvCxnSpPr>
      <xdr:spPr>
        <a:xfrm>
          <a:off x="14611350" y="149172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56622</xdr:rowOff>
    </xdr:from>
    <xdr:ext cx="340478" cy="259045"/>
    <xdr:sp macro="" textlink="">
      <xdr:nvSpPr>
        <xdr:cNvPr id="528" name="【消防施設】&#10;有形固定資産減価償却率最大値テキスト">
          <a:extLst>
            <a:ext uri="{FF2B5EF4-FFF2-40B4-BE49-F238E27FC236}">
              <a16:creationId xmlns:a16="http://schemas.microsoft.com/office/drawing/2014/main" id="{69E818DB-6A56-4BA0-9440-FFCF946E8D01}"/>
            </a:ext>
          </a:extLst>
        </xdr:cNvPr>
        <xdr:cNvSpPr txBox="1"/>
      </xdr:nvSpPr>
      <xdr:spPr>
        <a:xfrm>
          <a:off x="14742160" y="1309063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109945</xdr:rowOff>
    </xdr:from>
    <xdr:to>
      <xdr:col>86</xdr:col>
      <xdr:colOff>25400</xdr:colOff>
      <xdr:row>77</xdr:row>
      <xdr:rowOff>109945</xdr:rowOff>
    </xdr:to>
    <xdr:cxnSp macro="">
      <xdr:nvCxnSpPr>
        <xdr:cNvPr id="529" name="直線コネクタ 528">
          <a:extLst>
            <a:ext uri="{FF2B5EF4-FFF2-40B4-BE49-F238E27FC236}">
              <a16:creationId xmlns:a16="http://schemas.microsoft.com/office/drawing/2014/main" id="{7B85337A-8EA5-4CAE-8617-13BD8D4BF8EF}"/>
            </a:ext>
          </a:extLst>
        </xdr:cNvPr>
        <xdr:cNvCxnSpPr/>
      </xdr:nvCxnSpPr>
      <xdr:spPr>
        <a:xfrm>
          <a:off x="14611350" y="133096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6911</xdr:rowOff>
    </xdr:from>
    <xdr:ext cx="405111" cy="259045"/>
    <xdr:sp macro="" textlink="">
      <xdr:nvSpPr>
        <xdr:cNvPr id="530" name="【消防施設】&#10;有形固定資産減価償却率平均値テキスト">
          <a:extLst>
            <a:ext uri="{FF2B5EF4-FFF2-40B4-BE49-F238E27FC236}">
              <a16:creationId xmlns:a16="http://schemas.microsoft.com/office/drawing/2014/main" id="{7735D4FD-8B3E-4AFC-878D-4729B3998BCC}"/>
            </a:ext>
          </a:extLst>
        </xdr:cNvPr>
        <xdr:cNvSpPr txBox="1"/>
      </xdr:nvSpPr>
      <xdr:spPr>
        <a:xfrm>
          <a:off x="14742160" y="140677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155484</xdr:rowOff>
    </xdr:from>
    <xdr:to>
      <xdr:col>85</xdr:col>
      <xdr:colOff>177800</xdr:colOff>
      <xdr:row>83</xdr:row>
      <xdr:rowOff>85634</xdr:rowOff>
    </xdr:to>
    <xdr:sp macro="" textlink="">
      <xdr:nvSpPr>
        <xdr:cNvPr id="531" name="フローチャート: 判断 530">
          <a:extLst>
            <a:ext uri="{FF2B5EF4-FFF2-40B4-BE49-F238E27FC236}">
              <a16:creationId xmlns:a16="http://schemas.microsoft.com/office/drawing/2014/main" id="{1A87E28A-5893-431D-8B59-3A21D283CD8F}"/>
            </a:ext>
          </a:extLst>
        </xdr:cNvPr>
        <xdr:cNvSpPr/>
      </xdr:nvSpPr>
      <xdr:spPr>
        <a:xfrm>
          <a:off x="14649450" y="14214384"/>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116295</xdr:rowOff>
    </xdr:from>
    <xdr:to>
      <xdr:col>81</xdr:col>
      <xdr:colOff>101600</xdr:colOff>
      <xdr:row>83</xdr:row>
      <xdr:rowOff>46445</xdr:rowOff>
    </xdr:to>
    <xdr:sp macro="" textlink="">
      <xdr:nvSpPr>
        <xdr:cNvPr id="532" name="フローチャート: 判断 531">
          <a:extLst>
            <a:ext uri="{FF2B5EF4-FFF2-40B4-BE49-F238E27FC236}">
              <a16:creationId xmlns:a16="http://schemas.microsoft.com/office/drawing/2014/main" id="{4EC2E481-E9CA-413B-A3A4-AB48D55735BA}"/>
            </a:ext>
          </a:extLst>
        </xdr:cNvPr>
        <xdr:cNvSpPr/>
      </xdr:nvSpPr>
      <xdr:spPr>
        <a:xfrm>
          <a:off x="13887450" y="1417519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137523</xdr:rowOff>
    </xdr:from>
    <xdr:to>
      <xdr:col>76</xdr:col>
      <xdr:colOff>165100</xdr:colOff>
      <xdr:row>83</xdr:row>
      <xdr:rowOff>67673</xdr:rowOff>
    </xdr:to>
    <xdr:sp macro="" textlink="">
      <xdr:nvSpPr>
        <xdr:cNvPr id="533" name="フローチャート: 判断 532">
          <a:extLst>
            <a:ext uri="{FF2B5EF4-FFF2-40B4-BE49-F238E27FC236}">
              <a16:creationId xmlns:a16="http://schemas.microsoft.com/office/drawing/2014/main" id="{6893C7AB-4D36-4CBF-930C-ABE35B8CC3BE}"/>
            </a:ext>
          </a:extLst>
        </xdr:cNvPr>
        <xdr:cNvSpPr/>
      </xdr:nvSpPr>
      <xdr:spPr>
        <a:xfrm>
          <a:off x="13089890" y="14192613"/>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28121</xdr:rowOff>
    </xdr:from>
    <xdr:to>
      <xdr:col>72</xdr:col>
      <xdr:colOff>38100</xdr:colOff>
      <xdr:row>83</xdr:row>
      <xdr:rowOff>129721</xdr:rowOff>
    </xdr:to>
    <xdr:sp macro="" textlink="">
      <xdr:nvSpPr>
        <xdr:cNvPr id="534" name="フローチャート: 判断 533">
          <a:extLst>
            <a:ext uri="{FF2B5EF4-FFF2-40B4-BE49-F238E27FC236}">
              <a16:creationId xmlns:a16="http://schemas.microsoft.com/office/drawing/2014/main" id="{B17D1771-2E08-46DA-BFF4-AF4142639CE2}"/>
            </a:ext>
          </a:extLst>
        </xdr:cNvPr>
        <xdr:cNvSpPr/>
      </xdr:nvSpPr>
      <xdr:spPr>
        <a:xfrm>
          <a:off x="12303760" y="14256566"/>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5262</xdr:rowOff>
    </xdr:from>
    <xdr:to>
      <xdr:col>67</xdr:col>
      <xdr:colOff>101600</xdr:colOff>
      <xdr:row>83</xdr:row>
      <xdr:rowOff>106862</xdr:rowOff>
    </xdr:to>
    <xdr:sp macro="" textlink="">
      <xdr:nvSpPr>
        <xdr:cNvPr id="535" name="フローチャート: 判断 534">
          <a:extLst>
            <a:ext uri="{FF2B5EF4-FFF2-40B4-BE49-F238E27FC236}">
              <a16:creationId xmlns:a16="http://schemas.microsoft.com/office/drawing/2014/main" id="{EC20F6D0-1D73-4F22-AF85-8770235F5102}"/>
            </a:ext>
          </a:extLst>
        </xdr:cNvPr>
        <xdr:cNvSpPr/>
      </xdr:nvSpPr>
      <xdr:spPr>
        <a:xfrm>
          <a:off x="11487150" y="14237517"/>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36" name="テキスト ボックス 535">
          <a:extLst>
            <a:ext uri="{FF2B5EF4-FFF2-40B4-BE49-F238E27FC236}">
              <a16:creationId xmlns:a16="http://schemas.microsoft.com/office/drawing/2014/main" id="{7D7268AE-55F8-4EB7-BD5E-B0D130A1F535}"/>
            </a:ext>
          </a:extLst>
        </xdr:cNvPr>
        <xdr:cNvSpPr txBox="1"/>
      </xdr:nvSpPr>
      <xdr:spPr>
        <a:xfrm>
          <a:off x="14532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37" name="テキスト ボックス 536">
          <a:extLst>
            <a:ext uri="{FF2B5EF4-FFF2-40B4-BE49-F238E27FC236}">
              <a16:creationId xmlns:a16="http://schemas.microsoft.com/office/drawing/2014/main" id="{A9ABC335-D7E8-4421-AF39-C66AF98A0151}"/>
            </a:ext>
          </a:extLst>
        </xdr:cNvPr>
        <xdr:cNvSpPr txBox="1"/>
      </xdr:nvSpPr>
      <xdr:spPr>
        <a:xfrm>
          <a:off x="13770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38" name="テキスト ボックス 537">
          <a:extLst>
            <a:ext uri="{FF2B5EF4-FFF2-40B4-BE49-F238E27FC236}">
              <a16:creationId xmlns:a16="http://schemas.microsoft.com/office/drawing/2014/main" id="{ECC13FD1-26C7-44C5-A5FF-7DB81D3D2054}"/>
            </a:ext>
          </a:extLst>
        </xdr:cNvPr>
        <xdr:cNvSpPr txBox="1"/>
      </xdr:nvSpPr>
      <xdr:spPr>
        <a:xfrm>
          <a:off x="12973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39" name="テキスト ボックス 538">
          <a:extLst>
            <a:ext uri="{FF2B5EF4-FFF2-40B4-BE49-F238E27FC236}">
              <a16:creationId xmlns:a16="http://schemas.microsoft.com/office/drawing/2014/main" id="{6256664F-0A71-4429-87E1-F426B867D652}"/>
            </a:ext>
          </a:extLst>
        </xdr:cNvPr>
        <xdr:cNvSpPr txBox="1"/>
      </xdr:nvSpPr>
      <xdr:spPr>
        <a:xfrm>
          <a:off x="121754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40" name="テキスト ボックス 539">
          <a:extLst>
            <a:ext uri="{FF2B5EF4-FFF2-40B4-BE49-F238E27FC236}">
              <a16:creationId xmlns:a16="http://schemas.microsoft.com/office/drawing/2014/main" id="{F0640B2E-DED9-4DA3-A972-70EE54B2EB12}"/>
            </a:ext>
          </a:extLst>
        </xdr:cNvPr>
        <xdr:cNvSpPr txBox="1"/>
      </xdr:nvSpPr>
      <xdr:spPr>
        <a:xfrm>
          <a:off x="113703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68943</xdr:rowOff>
    </xdr:from>
    <xdr:to>
      <xdr:col>85</xdr:col>
      <xdr:colOff>177800</xdr:colOff>
      <xdr:row>86</xdr:row>
      <xdr:rowOff>170543</xdr:rowOff>
    </xdr:to>
    <xdr:sp macro="" textlink="">
      <xdr:nvSpPr>
        <xdr:cNvPr id="541" name="楕円 540">
          <a:extLst>
            <a:ext uri="{FF2B5EF4-FFF2-40B4-BE49-F238E27FC236}">
              <a16:creationId xmlns:a16="http://schemas.microsoft.com/office/drawing/2014/main" id="{FA2810B7-47F7-4508-B03E-5C25481BD708}"/>
            </a:ext>
          </a:extLst>
        </xdr:cNvPr>
        <xdr:cNvSpPr/>
      </xdr:nvSpPr>
      <xdr:spPr>
        <a:xfrm>
          <a:off x="14649450" y="14811738"/>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155320</xdr:rowOff>
    </xdr:from>
    <xdr:ext cx="405111" cy="259045"/>
    <xdr:sp macro="" textlink="">
      <xdr:nvSpPr>
        <xdr:cNvPr id="542" name="【消防施設】&#10;有形固定資産減価償却率該当値テキスト">
          <a:extLst>
            <a:ext uri="{FF2B5EF4-FFF2-40B4-BE49-F238E27FC236}">
              <a16:creationId xmlns:a16="http://schemas.microsoft.com/office/drawing/2014/main" id="{8A31A82A-CB6B-4100-AA61-D118BDEF8C1D}"/>
            </a:ext>
          </a:extLst>
        </xdr:cNvPr>
        <xdr:cNvSpPr txBox="1"/>
      </xdr:nvSpPr>
      <xdr:spPr>
        <a:xfrm>
          <a:off x="14742160" y="14728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60779</xdr:rowOff>
    </xdr:from>
    <xdr:to>
      <xdr:col>81</xdr:col>
      <xdr:colOff>101600</xdr:colOff>
      <xdr:row>86</xdr:row>
      <xdr:rowOff>162379</xdr:rowOff>
    </xdr:to>
    <xdr:sp macro="" textlink="">
      <xdr:nvSpPr>
        <xdr:cNvPr id="543" name="楕円 542">
          <a:extLst>
            <a:ext uri="{FF2B5EF4-FFF2-40B4-BE49-F238E27FC236}">
              <a16:creationId xmlns:a16="http://schemas.microsoft.com/office/drawing/2014/main" id="{85FB947D-8F0A-4540-86CB-F1A07C33F2C1}"/>
            </a:ext>
          </a:extLst>
        </xdr:cNvPr>
        <xdr:cNvSpPr/>
      </xdr:nvSpPr>
      <xdr:spPr>
        <a:xfrm>
          <a:off x="13887450" y="14801669"/>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111579</xdr:rowOff>
    </xdr:from>
    <xdr:to>
      <xdr:col>85</xdr:col>
      <xdr:colOff>127000</xdr:colOff>
      <xdr:row>86</xdr:row>
      <xdr:rowOff>119743</xdr:rowOff>
    </xdr:to>
    <xdr:cxnSp macro="">
      <xdr:nvCxnSpPr>
        <xdr:cNvPr id="544" name="直線コネクタ 543">
          <a:extLst>
            <a:ext uri="{FF2B5EF4-FFF2-40B4-BE49-F238E27FC236}">
              <a16:creationId xmlns:a16="http://schemas.microsoft.com/office/drawing/2014/main" id="{4871971D-4AA7-4FC8-B60F-B874877C264B}"/>
            </a:ext>
          </a:extLst>
        </xdr:cNvPr>
        <xdr:cNvCxnSpPr/>
      </xdr:nvCxnSpPr>
      <xdr:spPr>
        <a:xfrm>
          <a:off x="13942060" y="14856279"/>
          <a:ext cx="762000" cy="10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98334</xdr:rowOff>
    </xdr:from>
    <xdr:to>
      <xdr:col>76</xdr:col>
      <xdr:colOff>165100</xdr:colOff>
      <xdr:row>87</xdr:row>
      <xdr:rowOff>28484</xdr:rowOff>
    </xdr:to>
    <xdr:sp macro="" textlink="">
      <xdr:nvSpPr>
        <xdr:cNvPr id="545" name="楕円 544">
          <a:extLst>
            <a:ext uri="{FF2B5EF4-FFF2-40B4-BE49-F238E27FC236}">
              <a16:creationId xmlns:a16="http://schemas.microsoft.com/office/drawing/2014/main" id="{2BD319F7-EC87-477B-A82C-D2D072707881}"/>
            </a:ext>
          </a:extLst>
        </xdr:cNvPr>
        <xdr:cNvSpPr/>
      </xdr:nvSpPr>
      <xdr:spPr>
        <a:xfrm>
          <a:off x="13089890" y="14839224"/>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111579</xdr:rowOff>
    </xdr:from>
    <xdr:to>
      <xdr:col>81</xdr:col>
      <xdr:colOff>50800</xdr:colOff>
      <xdr:row>86</xdr:row>
      <xdr:rowOff>149134</xdr:rowOff>
    </xdr:to>
    <xdr:cxnSp macro="">
      <xdr:nvCxnSpPr>
        <xdr:cNvPr id="546" name="直線コネクタ 545">
          <a:extLst>
            <a:ext uri="{FF2B5EF4-FFF2-40B4-BE49-F238E27FC236}">
              <a16:creationId xmlns:a16="http://schemas.microsoft.com/office/drawing/2014/main" id="{732C2CAD-AA6D-411D-A50C-75FA613B8088}"/>
            </a:ext>
          </a:extLst>
        </xdr:cNvPr>
        <xdr:cNvCxnSpPr/>
      </xdr:nvCxnSpPr>
      <xdr:spPr>
        <a:xfrm flipV="1">
          <a:off x="13144500" y="14856279"/>
          <a:ext cx="79756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93436</xdr:rowOff>
    </xdr:from>
    <xdr:to>
      <xdr:col>72</xdr:col>
      <xdr:colOff>38100</xdr:colOff>
      <xdr:row>87</xdr:row>
      <xdr:rowOff>23586</xdr:rowOff>
    </xdr:to>
    <xdr:sp macro="" textlink="">
      <xdr:nvSpPr>
        <xdr:cNvPr id="547" name="楕円 546">
          <a:extLst>
            <a:ext uri="{FF2B5EF4-FFF2-40B4-BE49-F238E27FC236}">
              <a16:creationId xmlns:a16="http://schemas.microsoft.com/office/drawing/2014/main" id="{2B86232B-7ADE-4EF6-9170-8AFB55C69FAB}"/>
            </a:ext>
          </a:extLst>
        </xdr:cNvPr>
        <xdr:cNvSpPr/>
      </xdr:nvSpPr>
      <xdr:spPr>
        <a:xfrm>
          <a:off x="12303760" y="14841946"/>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144236</xdr:rowOff>
    </xdr:from>
    <xdr:to>
      <xdr:col>76</xdr:col>
      <xdr:colOff>114300</xdr:colOff>
      <xdr:row>86</xdr:row>
      <xdr:rowOff>149134</xdr:rowOff>
    </xdr:to>
    <xdr:cxnSp macro="">
      <xdr:nvCxnSpPr>
        <xdr:cNvPr id="548" name="直線コネクタ 547">
          <a:extLst>
            <a:ext uri="{FF2B5EF4-FFF2-40B4-BE49-F238E27FC236}">
              <a16:creationId xmlns:a16="http://schemas.microsoft.com/office/drawing/2014/main" id="{E91576B9-254E-4DB7-A933-4B0C046631E4}"/>
            </a:ext>
          </a:extLst>
        </xdr:cNvPr>
        <xdr:cNvCxnSpPr/>
      </xdr:nvCxnSpPr>
      <xdr:spPr>
        <a:xfrm>
          <a:off x="12346940" y="14887031"/>
          <a:ext cx="797560" cy="6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86</xdr:row>
      <xdr:rowOff>86905</xdr:rowOff>
    </xdr:from>
    <xdr:to>
      <xdr:col>67</xdr:col>
      <xdr:colOff>101600</xdr:colOff>
      <xdr:row>87</xdr:row>
      <xdr:rowOff>17055</xdr:rowOff>
    </xdr:to>
    <xdr:sp macro="" textlink="">
      <xdr:nvSpPr>
        <xdr:cNvPr id="549" name="楕円 548">
          <a:extLst>
            <a:ext uri="{FF2B5EF4-FFF2-40B4-BE49-F238E27FC236}">
              <a16:creationId xmlns:a16="http://schemas.microsoft.com/office/drawing/2014/main" id="{2A0903AE-35A9-4D38-843B-5703CD263970}"/>
            </a:ext>
          </a:extLst>
        </xdr:cNvPr>
        <xdr:cNvSpPr/>
      </xdr:nvSpPr>
      <xdr:spPr>
        <a:xfrm>
          <a:off x="11487150" y="1483351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137705</xdr:rowOff>
    </xdr:from>
    <xdr:to>
      <xdr:col>71</xdr:col>
      <xdr:colOff>177800</xdr:colOff>
      <xdr:row>86</xdr:row>
      <xdr:rowOff>144236</xdr:rowOff>
    </xdr:to>
    <xdr:cxnSp macro="">
      <xdr:nvCxnSpPr>
        <xdr:cNvPr id="550" name="直線コネクタ 549">
          <a:extLst>
            <a:ext uri="{FF2B5EF4-FFF2-40B4-BE49-F238E27FC236}">
              <a16:creationId xmlns:a16="http://schemas.microsoft.com/office/drawing/2014/main" id="{7E5EAA29-7F05-4ACC-B8CA-7A9EBE3E62C6}"/>
            </a:ext>
          </a:extLst>
        </xdr:cNvPr>
        <xdr:cNvCxnSpPr/>
      </xdr:nvCxnSpPr>
      <xdr:spPr>
        <a:xfrm>
          <a:off x="11541760" y="14878595"/>
          <a:ext cx="805180" cy="8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62972</xdr:rowOff>
    </xdr:from>
    <xdr:ext cx="405111" cy="259045"/>
    <xdr:sp macro="" textlink="">
      <xdr:nvSpPr>
        <xdr:cNvPr id="551" name="n_1aveValue【消防施設】&#10;有形固定資産減価償却率">
          <a:extLst>
            <a:ext uri="{FF2B5EF4-FFF2-40B4-BE49-F238E27FC236}">
              <a16:creationId xmlns:a16="http://schemas.microsoft.com/office/drawing/2014/main" id="{322D31DB-BD72-4914-B5B6-ACB0C2A8A6FD}"/>
            </a:ext>
          </a:extLst>
        </xdr:cNvPr>
        <xdr:cNvSpPr txBox="1"/>
      </xdr:nvSpPr>
      <xdr:spPr>
        <a:xfrm>
          <a:off x="13738234" y="13946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84200</xdr:rowOff>
    </xdr:from>
    <xdr:ext cx="405111" cy="259045"/>
    <xdr:sp macro="" textlink="">
      <xdr:nvSpPr>
        <xdr:cNvPr id="552" name="n_2aveValue【消防施設】&#10;有形固定資産減価償却率">
          <a:extLst>
            <a:ext uri="{FF2B5EF4-FFF2-40B4-BE49-F238E27FC236}">
              <a16:creationId xmlns:a16="http://schemas.microsoft.com/office/drawing/2014/main" id="{7FDAB536-0030-4ECC-A19D-03DD3703AFCE}"/>
            </a:ext>
          </a:extLst>
        </xdr:cNvPr>
        <xdr:cNvSpPr txBox="1"/>
      </xdr:nvSpPr>
      <xdr:spPr>
        <a:xfrm>
          <a:off x="12957184" y="13973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146248</xdr:rowOff>
    </xdr:from>
    <xdr:ext cx="405111" cy="259045"/>
    <xdr:sp macro="" textlink="">
      <xdr:nvSpPr>
        <xdr:cNvPr id="553" name="n_3aveValue【消防施設】&#10;有形固定資産減価償却率">
          <a:extLst>
            <a:ext uri="{FF2B5EF4-FFF2-40B4-BE49-F238E27FC236}">
              <a16:creationId xmlns:a16="http://schemas.microsoft.com/office/drawing/2014/main" id="{AE1FCD3A-902D-4616-9D0B-98242827250C}"/>
            </a:ext>
          </a:extLst>
        </xdr:cNvPr>
        <xdr:cNvSpPr txBox="1"/>
      </xdr:nvSpPr>
      <xdr:spPr>
        <a:xfrm>
          <a:off x="12171054" y="14031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123389</xdr:rowOff>
    </xdr:from>
    <xdr:ext cx="405111" cy="259045"/>
    <xdr:sp macro="" textlink="">
      <xdr:nvSpPr>
        <xdr:cNvPr id="554" name="n_4aveValue【消防施設】&#10;有形固定資産減価償却率">
          <a:extLst>
            <a:ext uri="{FF2B5EF4-FFF2-40B4-BE49-F238E27FC236}">
              <a16:creationId xmlns:a16="http://schemas.microsoft.com/office/drawing/2014/main" id="{57BA063D-92CC-43CF-B916-9A59A8FAD930}"/>
            </a:ext>
          </a:extLst>
        </xdr:cNvPr>
        <xdr:cNvSpPr txBox="1"/>
      </xdr:nvSpPr>
      <xdr:spPr>
        <a:xfrm>
          <a:off x="11354444" y="140127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153506</xdr:rowOff>
    </xdr:from>
    <xdr:ext cx="405111" cy="259045"/>
    <xdr:sp macro="" textlink="">
      <xdr:nvSpPr>
        <xdr:cNvPr id="555" name="n_1mainValue【消防施設】&#10;有形固定資産減価償却率">
          <a:extLst>
            <a:ext uri="{FF2B5EF4-FFF2-40B4-BE49-F238E27FC236}">
              <a16:creationId xmlns:a16="http://schemas.microsoft.com/office/drawing/2014/main" id="{254C767D-25CD-409C-955C-EA9C5C37B356}"/>
            </a:ext>
          </a:extLst>
        </xdr:cNvPr>
        <xdr:cNvSpPr txBox="1"/>
      </xdr:nvSpPr>
      <xdr:spPr>
        <a:xfrm>
          <a:off x="13738234" y="148982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87</xdr:row>
      <xdr:rowOff>19611</xdr:rowOff>
    </xdr:from>
    <xdr:ext cx="405111" cy="259045"/>
    <xdr:sp macro="" textlink="">
      <xdr:nvSpPr>
        <xdr:cNvPr id="556" name="n_2mainValue【消防施設】&#10;有形固定資産減価償却率">
          <a:extLst>
            <a:ext uri="{FF2B5EF4-FFF2-40B4-BE49-F238E27FC236}">
              <a16:creationId xmlns:a16="http://schemas.microsoft.com/office/drawing/2014/main" id="{5E8AC2A0-143C-4156-851C-9591F0FA703F}"/>
            </a:ext>
          </a:extLst>
        </xdr:cNvPr>
        <xdr:cNvSpPr txBox="1"/>
      </xdr:nvSpPr>
      <xdr:spPr>
        <a:xfrm>
          <a:off x="12957184" y="14931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87</xdr:row>
      <xdr:rowOff>14713</xdr:rowOff>
    </xdr:from>
    <xdr:ext cx="405111" cy="259045"/>
    <xdr:sp macro="" textlink="">
      <xdr:nvSpPr>
        <xdr:cNvPr id="557" name="n_3mainValue【消防施設】&#10;有形固定資産減価償却率">
          <a:extLst>
            <a:ext uri="{FF2B5EF4-FFF2-40B4-BE49-F238E27FC236}">
              <a16:creationId xmlns:a16="http://schemas.microsoft.com/office/drawing/2014/main" id="{739B9658-3B12-4B75-94D4-F1807617AF77}"/>
            </a:ext>
          </a:extLst>
        </xdr:cNvPr>
        <xdr:cNvSpPr txBox="1"/>
      </xdr:nvSpPr>
      <xdr:spPr>
        <a:xfrm>
          <a:off x="12171054" y="14934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87</xdr:row>
      <xdr:rowOff>8182</xdr:rowOff>
    </xdr:from>
    <xdr:ext cx="405111" cy="259045"/>
    <xdr:sp macro="" textlink="">
      <xdr:nvSpPr>
        <xdr:cNvPr id="558" name="n_4mainValue【消防施設】&#10;有形固定資産減価償却率">
          <a:extLst>
            <a:ext uri="{FF2B5EF4-FFF2-40B4-BE49-F238E27FC236}">
              <a16:creationId xmlns:a16="http://schemas.microsoft.com/office/drawing/2014/main" id="{B2C23DF2-37DD-4B36-A17E-F172B7F21893}"/>
            </a:ext>
          </a:extLst>
        </xdr:cNvPr>
        <xdr:cNvSpPr txBox="1"/>
      </xdr:nvSpPr>
      <xdr:spPr>
        <a:xfrm>
          <a:off x="11354444" y="14926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59" name="正方形/長方形 558">
          <a:extLst>
            <a:ext uri="{FF2B5EF4-FFF2-40B4-BE49-F238E27FC236}">
              <a16:creationId xmlns:a16="http://schemas.microsoft.com/office/drawing/2014/main" id="{8009C894-7622-4675-9181-5CBC552421FC}"/>
            </a:ext>
          </a:extLst>
        </xdr:cNvPr>
        <xdr:cNvSpPr/>
      </xdr:nvSpPr>
      <xdr:spPr>
        <a:xfrm>
          <a:off x="16459200" y="1181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60" name="正方形/長方形 559">
          <a:extLst>
            <a:ext uri="{FF2B5EF4-FFF2-40B4-BE49-F238E27FC236}">
              <a16:creationId xmlns:a16="http://schemas.microsoft.com/office/drawing/2014/main" id="{865F2221-1258-4521-A28A-BBC862C80AF4}"/>
            </a:ext>
          </a:extLst>
        </xdr:cNvPr>
        <xdr:cNvSpPr/>
      </xdr:nvSpPr>
      <xdr:spPr>
        <a:xfrm>
          <a:off x="165900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61" name="正方形/長方形 560">
          <a:extLst>
            <a:ext uri="{FF2B5EF4-FFF2-40B4-BE49-F238E27FC236}">
              <a16:creationId xmlns:a16="http://schemas.microsoft.com/office/drawing/2014/main" id="{CA6D081D-6B8F-4A31-B2F9-EF9D821B1FA3}"/>
            </a:ext>
          </a:extLst>
        </xdr:cNvPr>
        <xdr:cNvSpPr/>
      </xdr:nvSpPr>
      <xdr:spPr>
        <a:xfrm>
          <a:off x="165900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62" name="正方形/長方形 561">
          <a:extLst>
            <a:ext uri="{FF2B5EF4-FFF2-40B4-BE49-F238E27FC236}">
              <a16:creationId xmlns:a16="http://schemas.microsoft.com/office/drawing/2014/main" id="{0154ABB4-5BA5-4209-86F6-F78B9A78061C}"/>
            </a:ext>
          </a:extLst>
        </xdr:cNvPr>
        <xdr:cNvSpPr/>
      </xdr:nvSpPr>
      <xdr:spPr>
        <a:xfrm>
          <a:off x="174879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63" name="正方形/長方形 562">
          <a:extLst>
            <a:ext uri="{FF2B5EF4-FFF2-40B4-BE49-F238E27FC236}">
              <a16:creationId xmlns:a16="http://schemas.microsoft.com/office/drawing/2014/main" id="{DA077FA2-3D60-4C3E-A758-0624DF75AFA6}"/>
            </a:ext>
          </a:extLst>
        </xdr:cNvPr>
        <xdr:cNvSpPr/>
      </xdr:nvSpPr>
      <xdr:spPr>
        <a:xfrm>
          <a:off x="174879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64" name="正方形/長方形 563">
          <a:extLst>
            <a:ext uri="{FF2B5EF4-FFF2-40B4-BE49-F238E27FC236}">
              <a16:creationId xmlns:a16="http://schemas.microsoft.com/office/drawing/2014/main" id="{75F32827-9C72-4F3F-A445-2338312CA322}"/>
            </a:ext>
          </a:extLst>
        </xdr:cNvPr>
        <xdr:cNvSpPr/>
      </xdr:nvSpPr>
      <xdr:spPr>
        <a:xfrm>
          <a:off x="185166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65" name="正方形/長方形 564">
          <a:extLst>
            <a:ext uri="{FF2B5EF4-FFF2-40B4-BE49-F238E27FC236}">
              <a16:creationId xmlns:a16="http://schemas.microsoft.com/office/drawing/2014/main" id="{D2E5BE91-19D0-422F-B26E-9FCBC0EAF7D6}"/>
            </a:ext>
          </a:extLst>
        </xdr:cNvPr>
        <xdr:cNvSpPr/>
      </xdr:nvSpPr>
      <xdr:spPr>
        <a:xfrm>
          <a:off x="185166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66" name="正方形/長方形 565">
          <a:extLst>
            <a:ext uri="{FF2B5EF4-FFF2-40B4-BE49-F238E27FC236}">
              <a16:creationId xmlns:a16="http://schemas.microsoft.com/office/drawing/2014/main" id="{408DCC17-E296-4BF1-9581-604723F2C99B}"/>
            </a:ext>
          </a:extLst>
        </xdr:cNvPr>
        <xdr:cNvSpPr/>
      </xdr:nvSpPr>
      <xdr:spPr>
        <a:xfrm>
          <a:off x="16459200" y="1295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67" name="テキスト ボックス 566">
          <a:extLst>
            <a:ext uri="{FF2B5EF4-FFF2-40B4-BE49-F238E27FC236}">
              <a16:creationId xmlns:a16="http://schemas.microsoft.com/office/drawing/2014/main" id="{528C0C8E-DF8B-403C-820E-9622A583EEEB}"/>
            </a:ext>
          </a:extLst>
        </xdr:cNvPr>
        <xdr:cNvSpPr txBox="1"/>
      </xdr:nvSpPr>
      <xdr:spPr>
        <a:xfrm>
          <a:off x="1644015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68" name="直線コネクタ 567">
          <a:extLst>
            <a:ext uri="{FF2B5EF4-FFF2-40B4-BE49-F238E27FC236}">
              <a16:creationId xmlns:a16="http://schemas.microsoft.com/office/drawing/2014/main" id="{E615FB83-452B-4D0F-94DA-F63F103BFA5B}"/>
            </a:ext>
          </a:extLst>
        </xdr:cNvPr>
        <xdr:cNvCxnSpPr/>
      </xdr:nvCxnSpPr>
      <xdr:spPr>
        <a:xfrm>
          <a:off x="1645920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69" name="直線コネクタ 568">
          <a:extLst>
            <a:ext uri="{FF2B5EF4-FFF2-40B4-BE49-F238E27FC236}">
              <a16:creationId xmlns:a16="http://schemas.microsoft.com/office/drawing/2014/main" id="{1EC4CBEE-673D-423E-BF7A-3105FFF359F1}"/>
            </a:ext>
          </a:extLst>
        </xdr:cNvPr>
        <xdr:cNvCxnSpPr/>
      </xdr:nvCxnSpPr>
      <xdr:spPr>
        <a:xfrm>
          <a:off x="16459200" y="1485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70" name="テキスト ボックス 569">
          <a:extLst>
            <a:ext uri="{FF2B5EF4-FFF2-40B4-BE49-F238E27FC236}">
              <a16:creationId xmlns:a16="http://schemas.microsoft.com/office/drawing/2014/main" id="{4CFBD545-A6EA-4C31-8A28-DBB51336EE40}"/>
            </a:ext>
          </a:extLst>
        </xdr:cNvPr>
        <xdr:cNvSpPr txBox="1"/>
      </xdr:nvSpPr>
      <xdr:spPr>
        <a:xfrm>
          <a:off x="16047266" y="1471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71" name="直線コネクタ 570">
          <a:extLst>
            <a:ext uri="{FF2B5EF4-FFF2-40B4-BE49-F238E27FC236}">
              <a16:creationId xmlns:a16="http://schemas.microsoft.com/office/drawing/2014/main" id="{A33C7A37-F233-44B0-93BE-C14840DF73F6}"/>
            </a:ext>
          </a:extLst>
        </xdr:cNvPr>
        <xdr:cNvCxnSpPr/>
      </xdr:nvCxnSpPr>
      <xdr:spPr>
        <a:xfrm>
          <a:off x="16459200" y="1447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72" name="テキスト ボックス 571">
          <a:extLst>
            <a:ext uri="{FF2B5EF4-FFF2-40B4-BE49-F238E27FC236}">
              <a16:creationId xmlns:a16="http://schemas.microsoft.com/office/drawing/2014/main" id="{EC4AFE24-4B13-4646-B812-B3B8D56E9994}"/>
            </a:ext>
          </a:extLst>
        </xdr:cNvPr>
        <xdr:cNvSpPr txBox="1"/>
      </xdr:nvSpPr>
      <xdr:spPr>
        <a:xfrm>
          <a:off x="16047266" y="1433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73" name="直線コネクタ 572">
          <a:extLst>
            <a:ext uri="{FF2B5EF4-FFF2-40B4-BE49-F238E27FC236}">
              <a16:creationId xmlns:a16="http://schemas.microsoft.com/office/drawing/2014/main" id="{C09F674B-9BC9-40D0-AFD6-3D3DFD4F49D0}"/>
            </a:ext>
          </a:extLst>
        </xdr:cNvPr>
        <xdr:cNvCxnSpPr/>
      </xdr:nvCxnSpPr>
      <xdr:spPr>
        <a:xfrm>
          <a:off x="16459200" y="1409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74" name="テキスト ボックス 573">
          <a:extLst>
            <a:ext uri="{FF2B5EF4-FFF2-40B4-BE49-F238E27FC236}">
              <a16:creationId xmlns:a16="http://schemas.microsoft.com/office/drawing/2014/main" id="{05AC16E6-2A8C-4584-9F44-F47177A0669B}"/>
            </a:ext>
          </a:extLst>
        </xdr:cNvPr>
        <xdr:cNvSpPr txBox="1"/>
      </xdr:nvSpPr>
      <xdr:spPr>
        <a:xfrm>
          <a:off x="16047266" y="1395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75" name="直線コネクタ 574">
          <a:extLst>
            <a:ext uri="{FF2B5EF4-FFF2-40B4-BE49-F238E27FC236}">
              <a16:creationId xmlns:a16="http://schemas.microsoft.com/office/drawing/2014/main" id="{5913F2C6-98FB-4627-BCBE-F512019B3B3D}"/>
            </a:ext>
          </a:extLst>
        </xdr:cNvPr>
        <xdr:cNvCxnSpPr/>
      </xdr:nvCxnSpPr>
      <xdr:spPr>
        <a:xfrm>
          <a:off x="16459200" y="1371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76" name="テキスト ボックス 575">
          <a:extLst>
            <a:ext uri="{FF2B5EF4-FFF2-40B4-BE49-F238E27FC236}">
              <a16:creationId xmlns:a16="http://schemas.microsoft.com/office/drawing/2014/main" id="{711E468E-DAEA-4720-8708-08A6D02D093C}"/>
            </a:ext>
          </a:extLst>
        </xdr:cNvPr>
        <xdr:cNvSpPr txBox="1"/>
      </xdr:nvSpPr>
      <xdr:spPr>
        <a:xfrm>
          <a:off x="16047266" y="13571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77" name="直線コネクタ 576">
          <a:extLst>
            <a:ext uri="{FF2B5EF4-FFF2-40B4-BE49-F238E27FC236}">
              <a16:creationId xmlns:a16="http://schemas.microsoft.com/office/drawing/2014/main" id="{61047D5C-235B-4860-8D87-E19902D3593E}"/>
            </a:ext>
          </a:extLst>
        </xdr:cNvPr>
        <xdr:cNvCxnSpPr/>
      </xdr:nvCxnSpPr>
      <xdr:spPr>
        <a:xfrm>
          <a:off x="16459200" y="1333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78" name="テキスト ボックス 577">
          <a:extLst>
            <a:ext uri="{FF2B5EF4-FFF2-40B4-BE49-F238E27FC236}">
              <a16:creationId xmlns:a16="http://schemas.microsoft.com/office/drawing/2014/main" id="{88CB778C-49D8-4CA5-978C-141D7B2E78F5}"/>
            </a:ext>
          </a:extLst>
        </xdr:cNvPr>
        <xdr:cNvSpPr txBox="1"/>
      </xdr:nvSpPr>
      <xdr:spPr>
        <a:xfrm>
          <a:off x="16047266" y="13194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79" name="直線コネクタ 578">
          <a:extLst>
            <a:ext uri="{FF2B5EF4-FFF2-40B4-BE49-F238E27FC236}">
              <a16:creationId xmlns:a16="http://schemas.microsoft.com/office/drawing/2014/main" id="{9F69F97F-328B-4BEC-B762-944A9D83CFBA}"/>
            </a:ext>
          </a:extLst>
        </xdr:cNvPr>
        <xdr:cNvCxnSpPr/>
      </xdr:nvCxnSpPr>
      <xdr:spPr>
        <a:xfrm>
          <a:off x="1645920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80" name="テキスト ボックス 579">
          <a:extLst>
            <a:ext uri="{FF2B5EF4-FFF2-40B4-BE49-F238E27FC236}">
              <a16:creationId xmlns:a16="http://schemas.microsoft.com/office/drawing/2014/main" id="{EB7A1CAF-7DDF-47E6-AB73-B63411D908E8}"/>
            </a:ext>
          </a:extLst>
        </xdr:cNvPr>
        <xdr:cNvSpPr txBox="1"/>
      </xdr:nvSpPr>
      <xdr:spPr>
        <a:xfrm>
          <a:off x="16047266" y="1281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81" name="【消防施設】&#10;一人当たり面積グラフ枠">
          <a:extLst>
            <a:ext uri="{FF2B5EF4-FFF2-40B4-BE49-F238E27FC236}">
              <a16:creationId xmlns:a16="http://schemas.microsoft.com/office/drawing/2014/main" id="{4A3512B5-82FB-401D-8FEA-B40B6A15F5FE}"/>
            </a:ext>
          </a:extLst>
        </xdr:cNvPr>
        <xdr:cNvSpPr/>
      </xdr:nvSpPr>
      <xdr:spPr>
        <a:xfrm>
          <a:off x="16459200" y="1295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102108</xdr:rowOff>
    </xdr:from>
    <xdr:to>
      <xdr:col>116</xdr:col>
      <xdr:colOff>62864</xdr:colOff>
      <xdr:row>86</xdr:row>
      <xdr:rowOff>109728</xdr:rowOff>
    </xdr:to>
    <xdr:cxnSp macro="">
      <xdr:nvCxnSpPr>
        <xdr:cNvPr id="582" name="直線コネクタ 581">
          <a:extLst>
            <a:ext uri="{FF2B5EF4-FFF2-40B4-BE49-F238E27FC236}">
              <a16:creationId xmlns:a16="http://schemas.microsoft.com/office/drawing/2014/main" id="{A985AAD8-FC0A-4E8B-B1E3-95658E9247C7}"/>
            </a:ext>
          </a:extLst>
        </xdr:cNvPr>
        <xdr:cNvCxnSpPr/>
      </xdr:nvCxnSpPr>
      <xdr:spPr>
        <a:xfrm flipV="1">
          <a:off x="19947254" y="13471398"/>
          <a:ext cx="0" cy="1381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113555</xdr:rowOff>
    </xdr:from>
    <xdr:ext cx="469744" cy="259045"/>
    <xdr:sp macro="" textlink="">
      <xdr:nvSpPr>
        <xdr:cNvPr id="583" name="【消防施設】&#10;一人当たり面積最小値テキスト">
          <a:extLst>
            <a:ext uri="{FF2B5EF4-FFF2-40B4-BE49-F238E27FC236}">
              <a16:creationId xmlns:a16="http://schemas.microsoft.com/office/drawing/2014/main" id="{C025DD45-9790-42F4-8071-AA81AE7693D5}"/>
            </a:ext>
          </a:extLst>
        </xdr:cNvPr>
        <xdr:cNvSpPr txBox="1"/>
      </xdr:nvSpPr>
      <xdr:spPr>
        <a:xfrm>
          <a:off x="19985990" y="14858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109728</xdr:rowOff>
    </xdr:from>
    <xdr:to>
      <xdr:col>116</xdr:col>
      <xdr:colOff>152400</xdr:colOff>
      <xdr:row>86</xdr:row>
      <xdr:rowOff>109728</xdr:rowOff>
    </xdr:to>
    <xdr:cxnSp macro="">
      <xdr:nvCxnSpPr>
        <xdr:cNvPr id="584" name="直線コネクタ 583">
          <a:extLst>
            <a:ext uri="{FF2B5EF4-FFF2-40B4-BE49-F238E27FC236}">
              <a16:creationId xmlns:a16="http://schemas.microsoft.com/office/drawing/2014/main" id="{159628D8-30E1-4B09-BC8A-A4706C938749}"/>
            </a:ext>
          </a:extLst>
        </xdr:cNvPr>
        <xdr:cNvCxnSpPr/>
      </xdr:nvCxnSpPr>
      <xdr:spPr>
        <a:xfrm>
          <a:off x="19885660" y="1485252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48785</xdr:rowOff>
    </xdr:from>
    <xdr:ext cx="469744" cy="259045"/>
    <xdr:sp macro="" textlink="">
      <xdr:nvSpPr>
        <xdr:cNvPr id="585" name="【消防施設】&#10;一人当たり面積最大値テキスト">
          <a:extLst>
            <a:ext uri="{FF2B5EF4-FFF2-40B4-BE49-F238E27FC236}">
              <a16:creationId xmlns:a16="http://schemas.microsoft.com/office/drawing/2014/main" id="{DA4D321C-0F00-41C4-B42C-E090C59968E2}"/>
            </a:ext>
          </a:extLst>
        </xdr:cNvPr>
        <xdr:cNvSpPr txBox="1"/>
      </xdr:nvSpPr>
      <xdr:spPr>
        <a:xfrm>
          <a:off x="19985990" y="13252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102108</xdr:rowOff>
    </xdr:from>
    <xdr:to>
      <xdr:col>116</xdr:col>
      <xdr:colOff>152400</xdr:colOff>
      <xdr:row>78</xdr:row>
      <xdr:rowOff>102108</xdr:rowOff>
    </xdr:to>
    <xdr:cxnSp macro="">
      <xdr:nvCxnSpPr>
        <xdr:cNvPr id="586" name="直線コネクタ 585">
          <a:extLst>
            <a:ext uri="{FF2B5EF4-FFF2-40B4-BE49-F238E27FC236}">
              <a16:creationId xmlns:a16="http://schemas.microsoft.com/office/drawing/2014/main" id="{FF78C960-3888-4758-93CB-ACC87E68863E}"/>
            </a:ext>
          </a:extLst>
        </xdr:cNvPr>
        <xdr:cNvCxnSpPr/>
      </xdr:nvCxnSpPr>
      <xdr:spPr>
        <a:xfrm>
          <a:off x="19885660" y="1347139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122699</xdr:rowOff>
    </xdr:from>
    <xdr:ext cx="469744" cy="259045"/>
    <xdr:sp macro="" textlink="">
      <xdr:nvSpPr>
        <xdr:cNvPr id="587" name="【消防施設】&#10;一人当たり面積平均値テキスト">
          <a:extLst>
            <a:ext uri="{FF2B5EF4-FFF2-40B4-BE49-F238E27FC236}">
              <a16:creationId xmlns:a16="http://schemas.microsoft.com/office/drawing/2014/main" id="{8E04FC91-3D30-44BC-809E-EAEDBCB7E9E0}"/>
            </a:ext>
          </a:extLst>
        </xdr:cNvPr>
        <xdr:cNvSpPr txBox="1"/>
      </xdr:nvSpPr>
      <xdr:spPr>
        <a:xfrm>
          <a:off x="19985990" y="145264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144272</xdr:rowOff>
    </xdr:from>
    <xdr:to>
      <xdr:col>116</xdr:col>
      <xdr:colOff>114300</xdr:colOff>
      <xdr:row>85</xdr:row>
      <xdr:rowOff>74422</xdr:rowOff>
    </xdr:to>
    <xdr:sp macro="" textlink="">
      <xdr:nvSpPr>
        <xdr:cNvPr id="588" name="フローチャート: 判断 587">
          <a:extLst>
            <a:ext uri="{FF2B5EF4-FFF2-40B4-BE49-F238E27FC236}">
              <a16:creationId xmlns:a16="http://schemas.microsoft.com/office/drawing/2014/main" id="{018E79CA-D090-4896-9067-D523F1BEB7F4}"/>
            </a:ext>
          </a:extLst>
        </xdr:cNvPr>
        <xdr:cNvSpPr/>
      </xdr:nvSpPr>
      <xdr:spPr>
        <a:xfrm>
          <a:off x="19904710" y="14544167"/>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148844</xdr:rowOff>
    </xdr:from>
    <xdr:to>
      <xdr:col>112</xdr:col>
      <xdr:colOff>38100</xdr:colOff>
      <xdr:row>85</xdr:row>
      <xdr:rowOff>78994</xdr:rowOff>
    </xdr:to>
    <xdr:sp macro="" textlink="">
      <xdr:nvSpPr>
        <xdr:cNvPr id="589" name="フローチャート: 判断 588">
          <a:extLst>
            <a:ext uri="{FF2B5EF4-FFF2-40B4-BE49-F238E27FC236}">
              <a16:creationId xmlns:a16="http://schemas.microsoft.com/office/drawing/2014/main" id="{1E347D5D-2104-4B2A-8C9D-912B52344740}"/>
            </a:ext>
          </a:extLst>
        </xdr:cNvPr>
        <xdr:cNvSpPr/>
      </xdr:nvSpPr>
      <xdr:spPr>
        <a:xfrm>
          <a:off x="19161760" y="1455064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12446</xdr:rowOff>
    </xdr:from>
    <xdr:to>
      <xdr:col>107</xdr:col>
      <xdr:colOff>101600</xdr:colOff>
      <xdr:row>85</xdr:row>
      <xdr:rowOff>114046</xdr:rowOff>
    </xdr:to>
    <xdr:sp macro="" textlink="">
      <xdr:nvSpPr>
        <xdr:cNvPr id="590" name="フローチャート: 判断 589">
          <a:extLst>
            <a:ext uri="{FF2B5EF4-FFF2-40B4-BE49-F238E27FC236}">
              <a16:creationId xmlns:a16="http://schemas.microsoft.com/office/drawing/2014/main" id="{CCCFA7BB-D781-4C80-A990-9F67DEA8B0BA}"/>
            </a:ext>
          </a:extLst>
        </xdr:cNvPr>
        <xdr:cNvSpPr/>
      </xdr:nvSpPr>
      <xdr:spPr>
        <a:xfrm>
          <a:off x="18345150" y="14589506"/>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8637</xdr:rowOff>
    </xdr:from>
    <xdr:to>
      <xdr:col>102</xdr:col>
      <xdr:colOff>165100</xdr:colOff>
      <xdr:row>85</xdr:row>
      <xdr:rowOff>110237</xdr:rowOff>
    </xdr:to>
    <xdr:sp macro="" textlink="">
      <xdr:nvSpPr>
        <xdr:cNvPr id="591" name="フローチャート: 判断 590">
          <a:extLst>
            <a:ext uri="{FF2B5EF4-FFF2-40B4-BE49-F238E27FC236}">
              <a16:creationId xmlns:a16="http://schemas.microsoft.com/office/drawing/2014/main" id="{18899500-D5BE-4CCA-A721-C49E27CC9A59}"/>
            </a:ext>
          </a:extLst>
        </xdr:cNvPr>
        <xdr:cNvSpPr/>
      </xdr:nvSpPr>
      <xdr:spPr>
        <a:xfrm>
          <a:off x="17547590" y="14583792"/>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7113</xdr:rowOff>
    </xdr:from>
    <xdr:to>
      <xdr:col>98</xdr:col>
      <xdr:colOff>38100</xdr:colOff>
      <xdr:row>85</xdr:row>
      <xdr:rowOff>108713</xdr:rowOff>
    </xdr:to>
    <xdr:sp macro="" textlink="">
      <xdr:nvSpPr>
        <xdr:cNvPr id="592" name="フローチャート: 判断 591">
          <a:extLst>
            <a:ext uri="{FF2B5EF4-FFF2-40B4-BE49-F238E27FC236}">
              <a16:creationId xmlns:a16="http://schemas.microsoft.com/office/drawing/2014/main" id="{B5CBA552-C80C-49FF-94D4-EE2F45680991}"/>
            </a:ext>
          </a:extLst>
        </xdr:cNvPr>
        <xdr:cNvSpPr/>
      </xdr:nvSpPr>
      <xdr:spPr>
        <a:xfrm>
          <a:off x="16761460" y="1458226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93" name="テキスト ボックス 592">
          <a:extLst>
            <a:ext uri="{FF2B5EF4-FFF2-40B4-BE49-F238E27FC236}">
              <a16:creationId xmlns:a16="http://schemas.microsoft.com/office/drawing/2014/main" id="{E0314988-D95B-4620-934B-52C52CEBFEC8}"/>
            </a:ext>
          </a:extLst>
        </xdr:cNvPr>
        <xdr:cNvSpPr txBox="1"/>
      </xdr:nvSpPr>
      <xdr:spPr>
        <a:xfrm>
          <a:off x="1977644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94" name="テキスト ボックス 593">
          <a:extLst>
            <a:ext uri="{FF2B5EF4-FFF2-40B4-BE49-F238E27FC236}">
              <a16:creationId xmlns:a16="http://schemas.microsoft.com/office/drawing/2014/main" id="{62055A4F-C93F-4DF3-8C71-9691004122A6}"/>
            </a:ext>
          </a:extLst>
        </xdr:cNvPr>
        <xdr:cNvSpPr txBox="1"/>
      </xdr:nvSpPr>
      <xdr:spPr>
        <a:xfrm>
          <a:off x="190334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95" name="テキスト ボックス 594">
          <a:extLst>
            <a:ext uri="{FF2B5EF4-FFF2-40B4-BE49-F238E27FC236}">
              <a16:creationId xmlns:a16="http://schemas.microsoft.com/office/drawing/2014/main" id="{56AB76A9-E4FB-4E0D-8C8C-B840F0CE9DD9}"/>
            </a:ext>
          </a:extLst>
        </xdr:cNvPr>
        <xdr:cNvSpPr txBox="1"/>
      </xdr:nvSpPr>
      <xdr:spPr>
        <a:xfrm>
          <a:off x="182283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96" name="テキスト ボックス 595">
          <a:extLst>
            <a:ext uri="{FF2B5EF4-FFF2-40B4-BE49-F238E27FC236}">
              <a16:creationId xmlns:a16="http://schemas.microsoft.com/office/drawing/2014/main" id="{0036307E-0A9D-4D8B-B5CA-9E499E7F0E25}"/>
            </a:ext>
          </a:extLst>
        </xdr:cNvPr>
        <xdr:cNvSpPr txBox="1"/>
      </xdr:nvSpPr>
      <xdr:spPr>
        <a:xfrm>
          <a:off x="174307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97" name="テキスト ボックス 596">
          <a:extLst>
            <a:ext uri="{FF2B5EF4-FFF2-40B4-BE49-F238E27FC236}">
              <a16:creationId xmlns:a16="http://schemas.microsoft.com/office/drawing/2014/main" id="{F7C5A745-A43D-48AC-8F89-9D2F8219BABB}"/>
            </a:ext>
          </a:extLst>
        </xdr:cNvPr>
        <xdr:cNvSpPr txBox="1"/>
      </xdr:nvSpPr>
      <xdr:spPr>
        <a:xfrm>
          <a:off x="166331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141224</xdr:rowOff>
    </xdr:from>
    <xdr:to>
      <xdr:col>116</xdr:col>
      <xdr:colOff>114300</xdr:colOff>
      <xdr:row>85</xdr:row>
      <xdr:rowOff>71374</xdr:rowOff>
    </xdr:to>
    <xdr:sp macro="" textlink="">
      <xdr:nvSpPr>
        <xdr:cNvPr id="598" name="楕円 597">
          <a:extLst>
            <a:ext uri="{FF2B5EF4-FFF2-40B4-BE49-F238E27FC236}">
              <a16:creationId xmlns:a16="http://schemas.microsoft.com/office/drawing/2014/main" id="{16C8648A-0944-4439-B604-417710459115}"/>
            </a:ext>
          </a:extLst>
        </xdr:cNvPr>
        <xdr:cNvSpPr/>
      </xdr:nvSpPr>
      <xdr:spPr>
        <a:xfrm>
          <a:off x="19904710" y="14541119"/>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164101</xdr:rowOff>
    </xdr:from>
    <xdr:ext cx="469744" cy="259045"/>
    <xdr:sp macro="" textlink="">
      <xdr:nvSpPr>
        <xdr:cNvPr id="599" name="【消防施設】&#10;一人当たり面積該当値テキスト">
          <a:extLst>
            <a:ext uri="{FF2B5EF4-FFF2-40B4-BE49-F238E27FC236}">
              <a16:creationId xmlns:a16="http://schemas.microsoft.com/office/drawing/2014/main" id="{0B8C050D-0651-46D9-94A8-0F02A02DEAD5}"/>
            </a:ext>
          </a:extLst>
        </xdr:cNvPr>
        <xdr:cNvSpPr txBox="1"/>
      </xdr:nvSpPr>
      <xdr:spPr>
        <a:xfrm>
          <a:off x="19985990" y="14398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145035</xdr:rowOff>
    </xdr:from>
    <xdr:to>
      <xdr:col>112</xdr:col>
      <xdr:colOff>38100</xdr:colOff>
      <xdr:row>85</xdr:row>
      <xdr:rowOff>75185</xdr:rowOff>
    </xdr:to>
    <xdr:sp macro="" textlink="">
      <xdr:nvSpPr>
        <xdr:cNvPr id="600" name="楕円 599">
          <a:extLst>
            <a:ext uri="{FF2B5EF4-FFF2-40B4-BE49-F238E27FC236}">
              <a16:creationId xmlns:a16="http://schemas.microsoft.com/office/drawing/2014/main" id="{24ED678A-53D9-4E4E-B7AB-0E55098F85DD}"/>
            </a:ext>
          </a:extLst>
        </xdr:cNvPr>
        <xdr:cNvSpPr/>
      </xdr:nvSpPr>
      <xdr:spPr>
        <a:xfrm>
          <a:off x="19161760" y="14544930"/>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20574</xdr:rowOff>
    </xdr:from>
    <xdr:to>
      <xdr:col>116</xdr:col>
      <xdr:colOff>63500</xdr:colOff>
      <xdr:row>85</xdr:row>
      <xdr:rowOff>24385</xdr:rowOff>
    </xdr:to>
    <xdr:cxnSp macro="">
      <xdr:nvCxnSpPr>
        <xdr:cNvPr id="601" name="直線コネクタ 600">
          <a:extLst>
            <a:ext uri="{FF2B5EF4-FFF2-40B4-BE49-F238E27FC236}">
              <a16:creationId xmlns:a16="http://schemas.microsoft.com/office/drawing/2014/main" id="{A51FDE23-AEFF-4F7E-88DD-3953FC691C89}"/>
            </a:ext>
          </a:extLst>
        </xdr:cNvPr>
        <xdr:cNvCxnSpPr/>
      </xdr:nvCxnSpPr>
      <xdr:spPr>
        <a:xfrm flipV="1">
          <a:off x="19204940" y="14590014"/>
          <a:ext cx="74295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148844</xdr:rowOff>
    </xdr:from>
    <xdr:to>
      <xdr:col>107</xdr:col>
      <xdr:colOff>101600</xdr:colOff>
      <xdr:row>85</xdr:row>
      <xdr:rowOff>78994</xdr:rowOff>
    </xdr:to>
    <xdr:sp macro="" textlink="">
      <xdr:nvSpPr>
        <xdr:cNvPr id="602" name="楕円 601">
          <a:extLst>
            <a:ext uri="{FF2B5EF4-FFF2-40B4-BE49-F238E27FC236}">
              <a16:creationId xmlns:a16="http://schemas.microsoft.com/office/drawing/2014/main" id="{F6260592-4F77-4331-9D20-A1DF3619BA6B}"/>
            </a:ext>
          </a:extLst>
        </xdr:cNvPr>
        <xdr:cNvSpPr/>
      </xdr:nvSpPr>
      <xdr:spPr>
        <a:xfrm>
          <a:off x="18345150" y="14550644"/>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24385</xdr:rowOff>
    </xdr:from>
    <xdr:to>
      <xdr:col>111</xdr:col>
      <xdr:colOff>177800</xdr:colOff>
      <xdr:row>85</xdr:row>
      <xdr:rowOff>28194</xdr:rowOff>
    </xdr:to>
    <xdr:cxnSp macro="">
      <xdr:nvCxnSpPr>
        <xdr:cNvPr id="603" name="直線コネクタ 602">
          <a:extLst>
            <a:ext uri="{FF2B5EF4-FFF2-40B4-BE49-F238E27FC236}">
              <a16:creationId xmlns:a16="http://schemas.microsoft.com/office/drawing/2014/main" id="{9456542B-8AD9-4026-AB2C-8AADE8C4D3FF}"/>
            </a:ext>
          </a:extLst>
        </xdr:cNvPr>
        <xdr:cNvCxnSpPr/>
      </xdr:nvCxnSpPr>
      <xdr:spPr>
        <a:xfrm flipV="1">
          <a:off x="18399760" y="14593825"/>
          <a:ext cx="80518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153415</xdr:rowOff>
    </xdr:from>
    <xdr:to>
      <xdr:col>102</xdr:col>
      <xdr:colOff>165100</xdr:colOff>
      <xdr:row>85</xdr:row>
      <xdr:rowOff>83565</xdr:rowOff>
    </xdr:to>
    <xdr:sp macro="" textlink="">
      <xdr:nvSpPr>
        <xdr:cNvPr id="604" name="楕円 603">
          <a:extLst>
            <a:ext uri="{FF2B5EF4-FFF2-40B4-BE49-F238E27FC236}">
              <a16:creationId xmlns:a16="http://schemas.microsoft.com/office/drawing/2014/main" id="{52A60141-F342-4FEB-AE1C-0DFE893291ED}"/>
            </a:ext>
          </a:extLst>
        </xdr:cNvPr>
        <xdr:cNvSpPr/>
      </xdr:nvSpPr>
      <xdr:spPr>
        <a:xfrm>
          <a:off x="17547590" y="14555215"/>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28194</xdr:rowOff>
    </xdr:from>
    <xdr:to>
      <xdr:col>107</xdr:col>
      <xdr:colOff>50800</xdr:colOff>
      <xdr:row>85</xdr:row>
      <xdr:rowOff>32765</xdr:rowOff>
    </xdr:to>
    <xdr:cxnSp macro="">
      <xdr:nvCxnSpPr>
        <xdr:cNvPr id="605" name="直線コネクタ 604">
          <a:extLst>
            <a:ext uri="{FF2B5EF4-FFF2-40B4-BE49-F238E27FC236}">
              <a16:creationId xmlns:a16="http://schemas.microsoft.com/office/drawing/2014/main" id="{F24E2645-5D99-4C9C-8603-A773E77E63F0}"/>
            </a:ext>
          </a:extLst>
        </xdr:cNvPr>
        <xdr:cNvCxnSpPr/>
      </xdr:nvCxnSpPr>
      <xdr:spPr>
        <a:xfrm flipV="1">
          <a:off x="17602200" y="14599539"/>
          <a:ext cx="79756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159513</xdr:rowOff>
    </xdr:from>
    <xdr:to>
      <xdr:col>98</xdr:col>
      <xdr:colOff>38100</xdr:colOff>
      <xdr:row>85</xdr:row>
      <xdr:rowOff>89663</xdr:rowOff>
    </xdr:to>
    <xdr:sp macro="" textlink="">
      <xdr:nvSpPr>
        <xdr:cNvPr id="606" name="楕円 605">
          <a:extLst>
            <a:ext uri="{FF2B5EF4-FFF2-40B4-BE49-F238E27FC236}">
              <a16:creationId xmlns:a16="http://schemas.microsoft.com/office/drawing/2014/main" id="{83092DC6-9559-4176-9DD3-8AF973D9ADE0}"/>
            </a:ext>
          </a:extLst>
        </xdr:cNvPr>
        <xdr:cNvSpPr/>
      </xdr:nvSpPr>
      <xdr:spPr>
        <a:xfrm>
          <a:off x="16761460" y="14563218"/>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32765</xdr:rowOff>
    </xdr:from>
    <xdr:to>
      <xdr:col>102</xdr:col>
      <xdr:colOff>114300</xdr:colOff>
      <xdr:row>85</xdr:row>
      <xdr:rowOff>38863</xdr:rowOff>
    </xdr:to>
    <xdr:cxnSp macro="">
      <xdr:nvCxnSpPr>
        <xdr:cNvPr id="607" name="直線コネクタ 606">
          <a:extLst>
            <a:ext uri="{FF2B5EF4-FFF2-40B4-BE49-F238E27FC236}">
              <a16:creationId xmlns:a16="http://schemas.microsoft.com/office/drawing/2014/main" id="{54F704D0-6DF1-4C98-9E5F-0BC26C88A3BA}"/>
            </a:ext>
          </a:extLst>
        </xdr:cNvPr>
        <xdr:cNvCxnSpPr/>
      </xdr:nvCxnSpPr>
      <xdr:spPr>
        <a:xfrm flipV="1">
          <a:off x="16804640" y="14604110"/>
          <a:ext cx="797560" cy="8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70121</xdr:rowOff>
    </xdr:from>
    <xdr:ext cx="469744" cy="259045"/>
    <xdr:sp macro="" textlink="">
      <xdr:nvSpPr>
        <xdr:cNvPr id="608" name="n_1aveValue【消防施設】&#10;一人当たり面積">
          <a:extLst>
            <a:ext uri="{FF2B5EF4-FFF2-40B4-BE49-F238E27FC236}">
              <a16:creationId xmlns:a16="http://schemas.microsoft.com/office/drawing/2014/main" id="{4C72C2BD-7BA5-4DBB-BF84-385DC71472A7}"/>
            </a:ext>
          </a:extLst>
        </xdr:cNvPr>
        <xdr:cNvSpPr txBox="1"/>
      </xdr:nvSpPr>
      <xdr:spPr>
        <a:xfrm>
          <a:off x="18982132" y="1464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105173</xdr:rowOff>
    </xdr:from>
    <xdr:ext cx="469744" cy="259045"/>
    <xdr:sp macro="" textlink="">
      <xdr:nvSpPr>
        <xdr:cNvPr id="609" name="n_2aveValue【消防施設】&#10;一人当たり面積">
          <a:extLst>
            <a:ext uri="{FF2B5EF4-FFF2-40B4-BE49-F238E27FC236}">
              <a16:creationId xmlns:a16="http://schemas.microsoft.com/office/drawing/2014/main" id="{C4BB2909-922C-466C-B145-BAA8CB62CE14}"/>
            </a:ext>
          </a:extLst>
        </xdr:cNvPr>
        <xdr:cNvSpPr txBox="1"/>
      </xdr:nvSpPr>
      <xdr:spPr>
        <a:xfrm>
          <a:off x="18182032" y="14676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101364</xdr:rowOff>
    </xdr:from>
    <xdr:ext cx="469744" cy="259045"/>
    <xdr:sp macro="" textlink="">
      <xdr:nvSpPr>
        <xdr:cNvPr id="610" name="n_3aveValue【消防施設】&#10;一人当たり面積">
          <a:extLst>
            <a:ext uri="{FF2B5EF4-FFF2-40B4-BE49-F238E27FC236}">
              <a16:creationId xmlns:a16="http://schemas.microsoft.com/office/drawing/2014/main" id="{09DDA024-B26C-4BB1-881C-9FDD7DE845BA}"/>
            </a:ext>
          </a:extLst>
        </xdr:cNvPr>
        <xdr:cNvSpPr txBox="1"/>
      </xdr:nvSpPr>
      <xdr:spPr>
        <a:xfrm>
          <a:off x="17384472" y="14670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99840</xdr:rowOff>
    </xdr:from>
    <xdr:ext cx="469744" cy="259045"/>
    <xdr:sp macro="" textlink="">
      <xdr:nvSpPr>
        <xdr:cNvPr id="611" name="n_4aveValue【消防施設】&#10;一人当たり面積">
          <a:extLst>
            <a:ext uri="{FF2B5EF4-FFF2-40B4-BE49-F238E27FC236}">
              <a16:creationId xmlns:a16="http://schemas.microsoft.com/office/drawing/2014/main" id="{B11ABF3C-0FCD-4136-93B0-847DB23B7D2F}"/>
            </a:ext>
          </a:extLst>
        </xdr:cNvPr>
        <xdr:cNvSpPr txBox="1"/>
      </xdr:nvSpPr>
      <xdr:spPr>
        <a:xfrm>
          <a:off x="16588817" y="14669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91712</xdr:rowOff>
    </xdr:from>
    <xdr:ext cx="469744" cy="259045"/>
    <xdr:sp macro="" textlink="">
      <xdr:nvSpPr>
        <xdr:cNvPr id="612" name="n_1mainValue【消防施設】&#10;一人当たり面積">
          <a:extLst>
            <a:ext uri="{FF2B5EF4-FFF2-40B4-BE49-F238E27FC236}">
              <a16:creationId xmlns:a16="http://schemas.microsoft.com/office/drawing/2014/main" id="{81253DB7-CB89-495E-8AE6-FFB7640D967B}"/>
            </a:ext>
          </a:extLst>
        </xdr:cNvPr>
        <xdr:cNvSpPr txBox="1"/>
      </xdr:nvSpPr>
      <xdr:spPr>
        <a:xfrm>
          <a:off x="18982132" y="14325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95521</xdr:rowOff>
    </xdr:from>
    <xdr:ext cx="469744" cy="259045"/>
    <xdr:sp macro="" textlink="">
      <xdr:nvSpPr>
        <xdr:cNvPr id="613" name="n_2mainValue【消防施設】&#10;一人当たり面積">
          <a:extLst>
            <a:ext uri="{FF2B5EF4-FFF2-40B4-BE49-F238E27FC236}">
              <a16:creationId xmlns:a16="http://schemas.microsoft.com/office/drawing/2014/main" id="{335093DD-A63B-4777-B33B-E4A32FAA57BF}"/>
            </a:ext>
          </a:extLst>
        </xdr:cNvPr>
        <xdr:cNvSpPr txBox="1"/>
      </xdr:nvSpPr>
      <xdr:spPr>
        <a:xfrm>
          <a:off x="18182032" y="14322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100092</xdr:rowOff>
    </xdr:from>
    <xdr:ext cx="469744" cy="259045"/>
    <xdr:sp macro="" textlink="">
      <xdr:nvSpPr>
        <xdr:cNvPr id="614" name="n_3mainValue【消防施設】&#10;一人当たり面積">
          <a:extLst>
            <a:ext uri="{FF2B5EF4-FFF2-40B4-BE49-F238E27FC236}">
              <a16:creationId xmlns:a16="http://schemas.microsoft.com/office/drawing/2014/main" id="{2DADAB6E-435E-49CC-8B7D-E5C225AB1A12}"/>
            </a:ext>
          </a:extLst>
        </xdr:cNvPr>
        <xdr:cNvSpPr txBox="1"/>
      </xdr:nvSpPr>
      <xdr:spPr>
        <a:xfrm>
          <a:off x="17384472" y="14326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106190</xdr:rowOff>
    </xdr:from>
    <xdr:ext cx="469744" cy="259045"/>
    <xdr:sp macro="" textlink="">
      <xdr:nvSpPr>
        <xdr:cNvPr id="615" name="n_4mainValue【消防施設】&#10;一人当たり面積">
          <a:extLst>
            <a:ext uri="{FF2B5EF4-FFF2-40B4-BE49-F238E27FC236}">
              <a16:creationId xmlns:a16="http://schemas.microsoft.com/office/drawing/2014/main" id="{E88D67B8-AB28-4E23-808C-B443140A4008}"/>
            </a:ext>
          </a:extLst>
        </xdr:cNvPr>
        <xdr:cNvSpPr txBox="1"/>
      </xdr:nvSpPr>
      <xdr:spPr>
        <a:xfrm>
          <a:off x="16588817" y="14334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16" name="正方形/長方形 615">
          <a:extLst>
            <a:ext uri="{FF2B5EF4-FFF2-40B4-BE49-F238E27FC236}">
              <a16:creationId xmlns:a16="http://schemas.microsoft.com/office/drawing/2014/main" id="{F67BCD67-73E2-4AD6-B2CE-8F180A1799A0}"/>
            </a:ext>
          </a:extLst>
        </xdr:cNvPr>
        <xdr:cNvSpPr/>
      </xdr:nvSpPr>
      <xdr:spPr>
        <a:xfrm>
          <a:off x="11203940" y="1561719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17" name="正方形/長方形 616">
          <a:extLst>
            <a:ext uri="{FF2B5EF4-FFF2-40B4-BE49-F238E27FC236}">
              <a16:creationId xmlns:a16="http://schemas.microsoft.com/office/drawing/2014/main" id="{F88DF2AA-F9D8-4EC9-91BA-F83CC5260EAA}"/>
            </a:ext>
          </a:extLst>
        </xdr:cNvPr>
        <xdr:cNvSpPr/>
      </xdr:nvSpPr>
      <xdr:spPr>
        <a:xfrm>
          <a:off x="113157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18" name="正方形/長方形 617">
          <a:extLst>
            <a:ext uri="{FF2B5EF4-FFF2-40B4-BE49-F238E27FC236}">
              <a16:creationId xmlns:a16="http://schemas.microsoft.com/office/drawing/2014/main" id="{8D790EEC-A1F6-4EA1-AD5F-F9B07408CF76}"/>
            </a:ext>
          </a:extLst>
        </xdr:cNvPr>
        <xdr:cNvSpPr/>
      </xdr:nvSpPr>
      <xdr:spPr>
        <a:xfrm>
          <a:off x="113157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19" name="正方形/長方形 618">
          <a:extLst>
            <a:ext uri="{FF2B5EF4-FFF2-40B4-BE49-F238E27FC236}">
              <a16:creationId xmlns:a16="http://schemas.microsoft.com/office/drawing/2014/main" id="{93A74E8F-462D-4F94-9D14-43931ABEF05B}"/>
            </a:ext>
          </a:extLst>
        </xdr:cNvPr>
        <xdr:cNvSpPr/>
      </xdr:nvSpPr>
      <xdr:spPr>
        <a:xfrm>
          <a:off x="122326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20" name="正方形/長方形 619">
          <a:extLst>
            <a:ext uri="{FF2B5EF4-FFF2-40B4-BE49-F238E27FC236}">
              <a16:creationId xmlns:a16="http://schemas.microsoft.com/office/drawing/2014/main" id="{2374E8C7-27A3-4A91-A567-50E7AAC3066A}"/>
            </a:ext>
          </a:extLst>
        </xdr:cNvPr>
        <xdr:cNvSpPr/>
      </xdr:nvSpPr>
      <xdr:spPr>
        <a:xfrm>
          <a:off x="122326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21" name="正方形/長方形 620">
          <a:extLst>
            <a:ext uri="{FF2B5EF4-FFF2-40B4-BE49-F238E27FC236}">
              <a16:creationId xmlns:a16="http://schemas.microsoft.com/office/drawing/2014/main" id="{58A6BB75-AE60-4EC8-ACDA-AD5C42E2DE89}"/>
            </a:ext>
          </a:extLst>
        </xdr:cNvPr>
        <xdr:cNvSpPr/>
      </xdr:nvSpPr>
      <xdr:spPr>
        <a:xfrm>
          <a:off x="132613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22" name="正方形/長方形 621">
          <a:extLst>
            <a:ext uri="{FF2B5EF4-FFF2-40B4-BE49-F238E27FC236}">
              <a16:creationId xmlns:a16="http://schemas.microsoft.com/office/drawing/2014/main" id="{90C78322-77CE-41C5-80C4-B0FF2643DCB6}"/>
            </a:ext>
          </a:extLst>
        </xdr:cNvPr>
        <xdr:cNvSpPr/>
      </xdr:nvSpPr>
      <xdr:spPr>
        <a:xfrm>
          <a:off x="132613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23" name="正方形/長方形 622">
          <a:extLst>
            <a:ext uri="{FF2B5EF4-FFF2-40B4-BE49-F238E27FC236}">
              <a16:creationId xmlns:a16="http://schemas.microsoft.com/office/drawing/2014/main" id="{AA5EB7FA-AF5C-4851-A86C-6677F34B335F}"/>
            </a:ext>
          </a:extLst>
        </xdr:cNvPr>
        <xdr:cNvSpPr/>
      </xdr:nvSpPr>
      <xdr:spPr>
        <a:xfrm>
          <a:off x="11203940" y="1676019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24" name="テキスト ボックス 623">
          <a:extLst>
            <a:ext uri="{FF2B5EF4-FFF2-40B4-BE49-F238E27FC236}">
              <a16:creationId xmlns:a16="http://schemas.microsoft.com/office/drawing/2014/main" id="{C261DB3C-116E-442F-9C82-2B56BE80662F}"/>
            </a:ext>
          </a:extLst>
        </xdr:cNvPr>
        <xdr:cNvSpPr txBox="1"/>
      </xdr:nvSpPr>
      <xdr:spPr>
        <a:xfrm>
          <a:off x="1116584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25" name="直線コネクタ 624">
          <a:extLst>
            <a:ext uri="{FF2B5EF4-FFF2-40B4-BE49-F238E27FC236}">
              <a16:creationId xmlns:a16="http://schemas.microsoft.com/office/drawing/2014/main" id="{8712CF0B-E90E-4C22-920A-294F2F447A2D}"/>
            </a:ext>
          </a:extLst>
        </xdr:cNvPr>
        <xdr:cNvCxnSpPr/>
      </xdr:nvCxnSpPr>
      <xdr:spPr>
        <a:xfrm>
          <a:off x="1120394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26" name="テキスト ボックス 625">
          <a:extLst>
            <a:ext uri="{FF2B5EF4-FFF2-40B4-BE49-F238E27FC236}">
              <a16:creationId xmlns:a16="http://schemas.microsoft.com/office/drawing/2014/main" id="{7F48D47A-F11C-49A0-B573-DE9AFF6CF6BF}"/>
            </a:ext>
          </a:extLst>
        </xdr:cNvPr>
        <xdr:cNvSpPr txBox="1"/>
      </xdr:nvSpPr>
      <xdr:spPr>
        <a:xfrm>
          <a:off x="10801531" y="1890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27" name="直線コネクタ 626">
          <a:extLst>
            <a:ext uri="{FF2B5EF4-FFF2-40B4-BE49-F238E27FC236}">
              <a16:creationId xmlns:a16="http://schemas.microsoft.com/office/drawing/2014/main" id="{208037D4-5040-45A4-BB26-3E86D6FA7186}"/>
            </a:ext>
          </a:extLst>
        </xdr:cNvPr>
        <xdr:cNvCxnSpPr/>
      </xdr:nvCxnSpPr>
      <xdr:spPr>
        <a:xfrm>
          <a:off x="11203940" y="1866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28" name="テキスト ボックス 627">
          <a:extLst>
            <a:ext uri="{FF2B5EF4-FFF2-40B4-BE49-F238E27FC236}">
              <a16:creationId xmlns:a16="http://schemas.microsoft.com/office/drawing/2014/main" id="{FA615200-F981-48A8-A364-BECFA90E55EA}"/>
            </a:ext>
          </a:extLst>
        </xdr:cNvPr>
        <xdr:cNvSpPr txBox="1"/>
      </xdr:nvSpPr>
      <xdr:spPr>
        <a:xfrm>
          <a:off x="10801531" y="18528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29" name="直線コネクタ 628">
          <a:extLst>
            <a:ext uri="{FF2B5EF4-FFF2-40B4-BE49-F238E27FC236}">
              <a16:creationId xmlns:a16="http://schemas.microsoft.com/office/drawing/2014/main" id="{0D7550E4-7069-4175-AB25-1F94E99AA4A9}"/>
            </a:ext>
          </a:extLst>
        </xdr:cNvPr>
        <xdr:cNvCxnSpPr/>
      </xdr:nvCxnSpPr>
      <xdr:spPr>
        <a:xfrm>
          <a:off x="11203940" y="1828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30" name="テキスト ボックス 629">
          <a:extLst>
            <a:ext uri="{FF2B5EF4-FFF2-40B4-BE49-F238E27FC236}">
              <a16:creationId xmlns:a16="http://schemas.microsoft.com/office/drawing/2014/main" id="{9D9ADDFC-3A98-4115-9B07-FA8F4A1E0B91}"/>
            </a:ext>
          </a:extLst>
        </xdr:cNvPr>
        <xdr:cNvSpPr txBox="1"/>
      </xdr:nvSpPr>
      <xdr:spPr>
        <a:xfrm>
          <a:off x="10842791" y="1814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31" name="直線コネクタ 630">
          <a:extLst>
            <a:ext uri="{FF2B5EF4-FFF2-40B4-BE49-F238E27FC236}">
              <a16:creationId xmlns:a16="http://schemas.microsoft.com/office/drawing/2014/main" id="{7D690D9C-D093-48EB-BA07-1322AFF59FA9}"/>
            </a:ext>
          </a:extLst>
        </xdr:cNvPr>
        <xdr:cNvCxnSpPr/>
      </xdr:nvCxnSpPr>
      <xdr:spPr>
        <a:xfrm>
          <a:off x="11203940" y="1790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32" name="テキスト ボックス 631">
          <a:extLst>
            <a:ext uri="{FF2B5EF4-FFF2-40B4-BE49-F238E27FC236}">
              <a16:creationId xmlns:a16="http://schemas.microsoft.com/office/drawing/2014/main" id="{305E56DC-68A7-45C4-B181-2719AEA9BDB3}"/>
            </a:ext>
          </a:extLst>
        </xdr:cNvPr>
        <xdr:cNvSpPr txBox="1"/>
      </xdr:nvSpPr>
      <xdr:spPr>
        <a:xfrm>
          <a:off x="10842791" y="1776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33" name="直線コネクタ 632">
          <a:extLst>
            <a:ext uri="{FF2B5EF4-FFF2-40B4-BE49-F238E27FC236}">
              <a16:creationId xmlns:a16="http://schemas.microsoft.com/office/drawing/2014/main" id="{A8837C82-4E18-4834-AAFD-1894EF1D0608}"/>
            </a:ext>
          </a:extLst>
        </xdr:cNvPr>
        <xdr:cNvCxnSpPr/>
      </xdr:nvCxnSpPr>
      <xdr:spPr>
        <a:xfrm>
          <a:off x="11203940" y="1752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34" name="テキスト ボックス 633">
          <a:extLst>
            <a:ext uri="{FF2B5EF4-FFF2-40B4-BE49-F238E27FC236}">
              <a16:creationId xmlns:a16="http://schemas.microsoft.com/office/drawing/2014/main" id="{64D6C84A-AD82-429E-A117-C5D6EE2D490E}"/>
            </a:ext>
          </a:extLst>
        </xdr:cNvPr>
        <xdr:cNvSpPr txBox="1"/>
      </xdr:nvSpPr>
      <xdr:spPr>
        <a:xfrm>
          <a:off x="10842791" y="17381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35" name="直線コネクタ 634">
          <a:extLst>
            <a:ext uri="{FF2B5EF4-FFF2-40B4-BE49-F238E27FC236}">
              <a16:creationId xmlns:a16="http://schemas.microsoft.com/office/drawing/2014/main" id="{66C1F8F3-5180-4CAE-9705-44B0AD86B185}"/>
            </a:ext>
          </a:extLst>
        </xdr:cNvPr>
        <xdr:cNvCxnSpPr/>
      </xdr:nvCxnSpPr>
      <xdr:spPr>
        <a:xfrm>
          <a:off x="11203940" y="17145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636" name="テキスト ボックス 635">
          <a:extLst>
            <a:ext uri="{FF2B5EF4-FFF2-40B4-BE49-F238E27FC236}">
              <a16:creationId xmlns:a16="http://schemas.microsoft.com/office/drawing/2014/main" id="{BC373B9C-9084-4356-B992-2023099F620C}"/>
            </a:ext>
          </a:extLst>
        </xdr:cNvPr>
        <xdr:cNvSpPr txBox="1"/>
      </xdr:nvSpPr>
      <xdr:spPr>
        <a:xfrm>
          <a:off x="10905006" y="1700087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37" name="直線コネクタ 636">
          <a:extLst>
            <a:ext uri="{FF2B5EF4-FFF2-40B4-BE49-F238E27FC236}">
              <a16:creationId xmlns:a16="http://schemas.microsoft.com/office/drawing/2014/main" id="{DEF3E52A-BD49-426C-A655-54B505B8305E}"/>
            </a:ext>
          </a:extLst>
        </xdr:cNvPr>
        <xdr:cNvCxnSpPr/>
      </xdr:nvCxnSpPr>
      <xdr:spPr>
        <a:xfrm>
          <a:off x="1120394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38" name="【庁舎】&#10;有形固定資産減価償却率グラフ枠">
          <a:extLst>
            <a:ext uri="{FF2B5EF4-FFF2-40B4-BE49-F238E27FC236}">
              <a16:creationId xmlns:a16="http://schemas.microsoft.com/office/drawing/2014/main" id="{9EF2A445-8B01-40FD-8724-B59CEA85B5B0}"/>
            </a:ext>
          </a:extLst>
        </xdr:cNvPr>
        <xdr:cNvSpPr/>
      </xdr:nvSpPr>
      <xdr:spPr>
        <a:xfrm>
          <a:off x="11203940" y="1676019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639" name="直線コネクタ 638">
          <a:extLst>
            <a:ext uri="{FF2B5EF4-FFF2-40B4-BE49-F238E27FC236}">
              <a16:creationId xmlns:a16="http://schemas.microsoft.com/office/drawing/2014/main" id="{5A2219AE-95B1-444A-A044-98917E757CDD}"/>
            </a:ext>
          </a:extLst>
        </xdr:cNvPr>
        <xdr:cNvCxnSpPr/>
      </xdr:nvCxnSpPr>
      <xdr:spPr>
        <a:xfrm flipV="1">
          <a:off x="14703424" y="17145000"/>
          <a:ext cx="0" cy="1268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640" name="【庁舎】&#10;有形固定資産減価償却率最小値テキスト">
          <a:extLst>
            <a:ext uri="{FF2B5EF4-FFF2-40B4-BE49-F238E27FC236}">
              <a16:creationId xmlns:a16="http://schemas.microsoft.com/office/drawing/2014/main" id="{0D9FAD42-8575-47F2-9243-DBC5920D0472}"/>
            </a:ext>
          </a:extLst>
        </xdr:cNvPr>
        <xdr:cNvSpPr txBox="1"/>
      </xdr:nvSpPr>
      <xdr:spPr>
        <a:xfrm>
          <a:off x="1474216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641" name="直線コネクタ 640">
          <a:extLst>
            <a:ext uri="{FF2B5EF4-FFF2-40B4-BE49-F238E27FC236}">
              <a16:creationId xmlns:a16="http://schemas.microsoft.com/office/drawing/2014/main" id="{21181D89-62BA-4040-BF9A-77BF1568D35C}"/>
            </a:ext>
          </a:extLst>
        </xdr:cNvPr>
        <xdr:cNvCxnSpPr/>
      </xdr:nvCxnSpPr>
      <xdr:spPr>
        <a:xfrm>
          <a:off x="14611350" y="184130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642" name="【庁舎】&#10;有形固定資産減価償却率最大値テキスト">
          <a:extLst>
            <a:ext uri="{FF2B5EF4-FFF2-40B4-BE49-F238E27FC236}">
              <a16:creationId xmlns:a16="http://schemas.microsoft.com/office/drawing/2014/main" id="{1413D357-D2D7-45D4-A360-EE0A317D56CD}"/>
            </a:ext>
          </a:extLst>
        </xdr:cNvPr>
        <xdr:cNvSpPr txBox="1"/>
      </xdr:nvSpPr>
      <xdr:spPr>
        <a:xfrm>
          <a:off x="14742160" y="1692213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643" name="直線コネクタ 642">
          <a:extLst>
            <a:ext uri="{FF2B5EF4-FFF2-40B4-BE49-F238E27FC236}">
              <a16:creationId xmlns:a16="http://schemas.microsoft.com/office/drawing/2014/main" id="{9A97B643-5E56-4F43-8CB4-FD5F5F829835}"/>
            </a:ext>
          </a:extLst>
        </xdr:cNvPr>
        <xdr:cNvCxnSpPr/>
      </xdr:nvCxnSpPr>
      <xdr:spPr>
        <a:xfrm>
          <a:off x="14611350" y="17145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102888</xdr:rowOff>
    </xdr:from>
    <xdr:ext cx="405111" cy="259045"/>
    <xdr:sp macro="" textlink="">
      <xdr:nvSpPr>
        <xdr:cNvPr id="644" name="【庁舎】&#10;有形固定資産減価償却率平均値テキスト">
          <a:extLst>
            <a:ext uri="{FF2B5EF4-FFF2-40B4-BE49-F238E27FC236}">
              <a16:creationId xmlns:a16="http://schemas.microsoft.com/office/drawing/2014/main" id="{8AEAF1D6-AB03-4774-A60F-95735A00340D}"/>
            </a:ext>
          </a:extLst>
        </xdr:cNvPr>
        <xdr:cNvSpPr txBox="1"/>
      </xdr:nvSpPr>
      <xdr:spPr>
        <a:xfrm>
          <a:off x="14742160" y="177603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124461</xdr:rowOff>
    </xdr:from>
    <xdr:to>
      <xdr:col>85</xdr:col>
      <xdr:colOff>177800</xdr:colOff>
      <xdr:row>104</xdr:row>
      <xdr:rowOff>54611</xdr:rowOff>
    </xdr:to>
    <xdr:sp macro="" textlink="">
      <xdr:nvSpPr>
        <xdr:cNvPr id="645" name="フローチャート: 判断 644">
          <a:extLst>
            <a:ext uri="{FF2B5EF4-FFF2-40B4-BE49-F238E27FC236}">
              <a16:creationId xmlns:a16="http://schemas.microsoft.com/office/drawing/2014/main" id="{80DD5066-236C-4C56-932B-A000468A3594}"/>
            </a:ext>
          </a:extLst>
        </xdr:cNvPr>
        <xdr:cNvSpPr/>
      </xdr:nvSpPr>
      <xdr:spPr>
        <a:xfrm>
          <a:off x="14649450" y="17785716"/>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146050</xdr:rowOff>
    </xdr:from>
    <xdr:to>
      <xdr:col>81</xdr:col>
      <xdr:colOff>101600</xdr:colOff>
      <xdr:row>104</xdr:row>
      <xdr:rowOff>76200</xdr:rowOff>
    </xdr:to>
    <xdr:sp macro="" textlink="">
      <xdr:nvSpPr>
        <xdr:cNvPr id="646" name="フローチャート: 判断 645">
          <a:extLst>
            <a:ext uri="{FF2B5EF4-FFF2-40B4-BE49-F238E27FC236}">
              <a16:creationId xmlns:a16="http://schemas.microsoft.com/office/drawing/2014/main" id="{DFD5E230-71A6-460F-9070-977DDF1A7D19}"/>
            </a:ext>
          </a:extLst>
        </xdr:cNvPr>
        <xdr:cNvSpPr/>
      </xdr:nvSpPr>
      <xdr:spPr>
        <a:xfrm>
          <a:off x="13887450" y="1780349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1270</xdr:rowOff>
    </xdr:from>
    <xdr:to>
      <xdr:col>76</xdr:col>
      <xdr:colOff>165100</xdr:colOff>
      <xdr:row>104</xdr:row>
      <xdr:rowOff>102870</xdr:rowOff>
    </xdr:to>
    <xdr:sp macro="" textlink="">
      <xdr:nvSpPr>
        <xdr:cNvPr id="647" name="フローチャート: 判断 646">
          <a:extLst>
            <a:ext uri="{FF2B5EF4-FFF2-40B4-BE49-F238E27FC236}">
              <a16:creationId xmlns:a16="http://schemas.microsoft.com/office/drawing/2014/main" id="{1C85E79E-A158-4652-A2AD-9DEB46A43414}"/>
            </a:ext>
          </a:extLst>
        </xdr:cNvPr>
        <xdr:cNvSpPr/>
      </xdr:nvSpPr>
      <xdr:spPr>
        <a:xfrm>
          <a:off x="13089890" y="17832070"/>
          <a:ext cx="1092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24130</xdr:rowOff>
    </xdr:from>
    <xdr:to>
      <xdr:col>72</xdr:col>
      <xdr:colOff>38100</xdr:colOff>
      <xdr:row>104</xdr:row>
      <xdr:rowOff>125730</xdr:rowOff>
    </xdr:to>
    <xdr:sp macro="" textlink="">
      <xdr:nvSpPr>
        <xdr:cNvPr id="648" name="フローチャート: 判断 647">
          <a:extLst>
            <a:ext uri="{FF2B5EF4-FFF2-40B4-BE49-F238E27FC236}">
              <a16:creationId xmlns:a16="http://schemas.microsoft.com/office/drawing/2014/main" id="{013F1ADA-8D7E-4CA3-9808-5E4BCF091108}"/>
            </a:ext>
          </a:extLst>
        </xdr:cNvPr>
        <xdr:cNvSpPr/>
      </xdr:nvSpPr>
      <xdr:spPr>
        <a:xfrm>
          <a:off x="12303760" y="17851120"/>
          <a:ext cx="78740" cy="1092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22861</xdr:rowOff>
    </xdr:from>
    <xdr:to>
      <xdr:col>67</xdr:col>
      <xdr:colOff>101600</xdr:colOff>
      <xdr:row>104</xdr:row>
      <xdr:rowOff>124461</xdr:rowOff>
    </xdr:to>
    <xdr:sp macro="" textlink="">
      <xdr:nvSpPr>
        <xdr:cNvPr id="649" name="フローチャート: 判断 648">
          <a:extLst>
            <a:ext uri="{FF2B5EF4-FFF2-40B4-BE49-F238E27FC236}">
              <a16:creationId xmlns:a16="http://schemas.microsoft.com/office/drawing/2014/main" id="{2D8425C1-2128-40F6-AE77-F62C91772226}"/>
            </a:ext>
          </a:extLst>
        </xdr:cNvPr>
        <xdr:cNvSpPr/>
      </xdr:nvSpPr>
      <xdr:spPr>
        <a:xfrm>
          <a:off x="11487150" y="17849851"/>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50" name="テキスト ボックス 649">
          <a:extLst>
            <a:ext uri="{FF2B5EF4-FFF2-40B4-BE49-F238E27FC236}">
              <a16:creationId xmlns:a16="http://schemas.microsoft.com/office/drawing/2014/main" id="{0742B194-21BF-4E63-9C8A-3AB36775796F}"/>
            </a:ext>
          </a:extLst>
        </xdr:cNvPr>
        <xdr:cNvSpPr txBox="1"/>
      </xdr:nvSpPr>
      <xdr:spPr>
        <a:xfrm>
          <a:off x="14532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51" name="テキスト ボックス 650">
          <a:extLst>
            <a:ext uri="{FF2B5EF4-FFF2-40B4-BE49-F238E27FC236}">
              <a16:creationId xmlns:a16="http://schemas.microsoft.com/office/drawing/2014/main" id="{1CD6E286-590D-4AA4-ADF7-645141A76E91}"/>
            </a:ext>
          </a:extLst>
        </xdr:cNvPr>
        <xdr:cNvSpPr txBox="1"/>
      </xdr:nvSpPr>
      <xdr:spPr>
        <a:xfrm>
          <a:off x="13770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52" name="テキスト ボックス 651">
          <a:extLst>
            <a:ext uri="{FF2B5EF4-FFF2-40B4-BE49-F238E27FC236}">
              <a16:creationId xmlns:a16="http://schemas.microsoft.com/office/drawing/2014/main" id="{A2B0C476-38FA-4B96-8712-E28461CB23F6}"/>
            </a:ext>
          </a:extLst>
        </xdr:cNvPr>
        <xdr:cNvSpPr txBox="1"/>
      </xdr:nvSpPr>
      <xdr:spPr>
        <a:xfrm>
          <a:off x="129730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53" name="テキスト ボックス 652">
          <a:extLst>
            <a:ext uri="{FF2B5EF4-FFF2-40B4-BE49-F238E27FC236}">
              <a16:creationId xmlns:a16="http://schemas.microsoft.com/office/drawing/2014/main" id="{B68B4C67-B781-42EC-BE2A-04EDA8C04940}"/>
            </a:ext>
          </a:extLst>
        </xdr:cNvPr>
        <xdr:cNvSpPr txBox="1"/>
      </xdr:nvSpPr>
      <xdr:spPr>
        <a:xfrm>
          <a:off x="121754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54" name="テキスト ボックス 653">
          <a:extLst>
            <a:ext uri="{FF2B5EF4-FFF2-40B4-BE49-F238E27FC236}">
              <a16:creationId xmlns:a16="http://schemas.microsoft.com/office/drawing/2014/main" id="{758D399D-0203-4E94-B816-2C1AD122D09C}"/>
            </a:ext>
          </a:extLst>
        </xdr:cNvPr>
        <xdr:cNvSpPr txBox="1"/>
      </xdr:nvSpPr>
      <xdr:spPr>
        <a:xfrm>
          <a:off x="113703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86361</xdr:rowOff>
    </xdr:from>
    <xdr:to>
      <xdr:col>85</xdr:col>
      <xdr:colOff>177800</xdr:colOff>
      <xdr:row>101</xdr:row>
      <xdr:rowOff>16511</xdr:rowOff>
    </xdr:to>
    <xdr:sp macro="" textlink="">
      <xdr:nvSpPr>
        <xdr:cNvPr id="655" name="楕円 654">
          <a:extLst>
            <a:ext uri="{FF2B5EF4-FFF2-40B4-BE49-F238E27FC236}">
              <a16:creationId xmlns:a16="http://schemas.microsoft.com/office/drawing/2014/main" id="{3D280D51-3811-42BD-9E82-26B23901A628}"/>
            </a:ext>
          </a:extLst>
        </xdr:cNvPr>
        <xdr:cNvSpPr/>
      </xdr:nvSpPr>
      <xdr:spPr>
        <a:xfrm>
          <a:off x="14649450" y="17233266"/>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109238</xdr:rowOff>
    </xdr:from>
    <xdr:ext cx="405111" cy="259045"/>
    <xdr:sp macro="" textlink="">
      <xdr:nvSpPr>
        <xdr:cNvPr id="656" name="【庁舎】&#10;有形固定資産減価償却率該当値テキスト">
          <a:extLst>
            <a:ext uri="{FF2B5EF4-FFF2-40B4-BE49-F238E27FC236}">
              <a16:creationId xmlns:a16="http://schemas.microsoft.com/office/drawing/2014/main" id="{97CC5F6C-AF58-4EA5-885B-488484536966}"/>
            </a:ext>
          </a:extLst>
        </xdr:cNvPr>
        <xdr:cNvSpPr txBox="1"/>
      </xdr:nvSpPr>
      <xdr:spPr>
        <a:xfrm>
          <a:off x="14742160" y="170808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52070</xdr:rowOff>
    </xdr:from>
    <xdr:to>
      <xdr:col>81</xdr:col>
      <xdr:colOff>101600</xdr:colOff>
      <xdr:row>100</xdr:row>
      <xdr:rowOff>153670</xdr:rowOff>
    </xdr:to>
    <xdr:sp macro="" textlink="">
      <xdr:nvSpPr>
        <xdr:cNvPr id="657" name="楕円 656">
          <a:extLst>
            <a:ext uri="{FF2B5EF4-FFF2-40B4-BE49-F238E27FC236}">
              <a16:creationId xmlns:a16="http://schemas.microsoft.com/office/drawing/2014/main" id="{00E7D3D2-A1EB-4E14-BDDB-B49C92DAB94C}"/>
            </a:ext>
          </a:extLst>
        </xdr:cNvPr>
        <xdr:cNvSpPr/>
      </xdr:nvSpPr>
      <xdr:spPr>
        <a:xfrm>
          <a:off x="13887450" y="17200880"/>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102870</xdr:rowOff>
    </xdr:from>
    <xdr:to>
      <xdr:col>85</xdr:col>
      <xdr:colOff>127000</xdr:colOff>
      <xdr:row>100</xdr:row>
      <xdr:rowOff>137161</xdr:rowOff>
    </xdr:to>
    <xdr:cxnSp macro="">
      <xdr:nvCxnSpPr>
        <xdr:cNvPr id="658" name="直線コネクタ 657">
          <a:extLst>
            <a:ext uri="{FF2B5EF4-FFF2-40B4-BE49-F238E27FC236}">
              <a16:creationId xmlns:a16="http://schemas.microsoft.com/office/drawing/2014/main" id="{668F1B4A-8327-419E-A500-D8296A11B63E}"/>
            </a:ext>
          </a:extLst>
        </xdr:cNvPr>
        <xdr:cNvCxnSpPr/>
      </xdr:nvCxnSpPr>
      <xdr:spPr>
        <a:xfrm>
          <a:off x="13942060" y="17245965"/>
          <a:ext cx="7620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17780</xdr:rowOff>
    </xdr:from>
    <xdr:to>
      <xdr:col>76</xdr:col>
      <xdr:colOff>165100</xdr:colOff>
      <xdr:row>100</xdr:row>
      <xdr:rowOff>119380</xdr:rowOff>
    </xdr:to>
    <xdr:sp macro="" textlink="">
      <xdr:nvSpPr>
        <xdr:cNvPr id="659" name="楕円 658">
          <a:extLst>
            <a:ext uri="{FF2B5EF4-FFF2-40B4-BE49-F238E27FC236}">
              <a16:creationId xmlns:a16="http://schemas.microsoft.com/office/drawing/2014/main" id="{21A9F57E-F181-4E94-891C-46EFFEEDC41E}"/>
            </a:ext>
          </a:extLst>
        </xdr:cNvPr>
        <xdr:cNvSpPr/>
      </xdr:nvSpPr>
      <xdr:spPr>
        <a:xfrm>
          <a:off x="13089890" y="17166590"/>
          <a:ext cx="1092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68580</xdr:rowOff>
    </xdr:from>
    <xdr:to>
      <xdr:col>81</xdr:col>
      <xdr:colOff>50800</xdr:colOff>
      <xdr:row>100</xdr:row>
      <xdr:rowOff>102870</xdr:rowOff>
    </xdr:to>
    <xdr:cxnSp macro="">
      <xdr:nvCxnSpPr>
        <xdr:cNvPr id="660" name="直線コネクタ 659">
          <a:extLst>
            <a:ext uri="{FF2B5EF4-FFF2-40B4-BE49-F238E27FC236}">
              <a16:creationId xmlns:a16="http://schemas.microsoft.com/office/drawing/2014/main" id="{BA4F447D-D6B4-4558-88E3-874C62676D42}"/>
            </a:ext>
          </a:extLst>
        </xdr:cNvPr>
        <xdr:cNvCxnSpPr/>
      </xdr:nvCxnSpPr>
      <xdr:spPr>
        <a:xfrm>
          <a:off x="13144500" y="17211675"/>
          <a:ext cx="79756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99</xdr:row>
      <xdr:rowOff>154939</xdr:rowOff>
    </xdr:from>
    <xdr:to>
      <xdr:col>72</xdr:col>
      <xdr:colOff>38100</xdr:colOff>
      <xdr:row>100</xdr:row>
      <xdr:rowOff>85089</xdr:rowOff>
    </xdr:to>
    <xdr:sp macro="" textlink="">
      <xdr:nvSpPr>
        <xdr:cNvPr id="661" name="楕円 660">
          <a:extLst>
            <a:ext uri="{FF2B5EF4-FFF2-40B4-BE49-F238E27FC236}">
              <a16:creationId xmlns:a16="http://schemas.microsoft.com/office/drawing/2014/main" id="{6DE67F9C-BA0E-4C9E-ADFC-8BE926DB1279}"/>
            </a:ext>
          </a:extLst>
        </xdr:cNvPr>
        <xdr:cNvSpPr/>
      </xdr:nvSpPr>
      <xdr:spPr>
        <a:xfrm>
          <a:off x="12303760" y="17128489"/>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34289</xdr:rowOff>
    </xdr:from>
    <xdr:to>
      <xdr:col>76</xdr:col>
      <xdr:colOff>114300</xdr:colOff>
      <xdr:row>100</xdr:row>
      <xdr:rowOff>68580</xdr:rowOff>
    </xdr:to>
    <xdr:cxnSp macro="">
      <xdr:nvCxnSpPr>
        <xdr:cNvPr id="662" name="直線コネクタ 661">
          <a:extLst>
            <a:ext uri="{FF2B5EF4-FFF2-40B4-BE49-F238E27FC236}">
              <a16:creationId xmlns:a16="http://schemas.microsoft.com/office/drawing/2014/main" id="{BBB9B73C-EBED-4E02-882E-8C8CD9BD0BF5}"/>
            </a:ext>
          </a:extLst>
        </xdr:cNvPr>
        <xdr:cNvCxnSpPr/>
      </xdr:nvCxnSpPr>
      <xdr:spPr>
        <a:xfrm>
          <a:off x="12346940" y="17177384"/>
          <a:ext cx="79756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99</xdr:row>
      <xdr:rowOff>120650</xdr:rowOff>
    </xdr:from>
    <xdr:to>
      <xdr:col>67</xdr:col>
      <xdr:colOff>101600</xdr:colOff>
      <xdr:row>100</xdr:row>
      <xdr:rowOff>50800</xdr:rowOff>
    </xdr:to>
    <xdr:sp macro="" textlink="">
      <xdr:nvSpPr>
        <xdr:cNvPr id="663" name="楕円 662">
          <a:extLst>
            <a:ext uri="{FF2B5EF4-FFF2-40B4-BE49-F238E27FC236}">
              <a16:creationId xmlns:a16="http://schemas.microsoft.com/office/drawing/2014/main" id="{05DB96F0-1BA8-4322-965B-FE08BA9BAD90}"/>
            </a:ext>
          </a:extLst>
        </xdr:cNvPr>
        <xdr:cNvSpPr/>
      </xdr:nvSpPr>
      <xdr:spPr>
        <a:xfrm>
          <a:off x="11487150" y="1709610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100</xdr:row>
      <xdr:rowOff>0</xdr:rowOff>
    </xdr:from>
    <xdr:to>
      <xdr:col>71</xdr:col>
      <xdr:colOff>177800</xdr:colOff>
      <xdr:row>100</xdr:row>
      <xdr:rowOff>34289</xdr:rowOff>
    </xdr:to>
    <xdr:cxnSp macro="">
      <xdr:nvCxnSpPr>
        <xdr:cNvPr id="664" name="直線コネクタ 663">
          <a:extLst>
            <a:ext uri="{FF2B5EF4-FFF2-40B4-BE49-F238E27FC236}">
              <a16:creationId xmlns:a16="http://schemas.microsoft.com/office/drawing/2014/main" id="{04841166-E76E-4AB8-A713-33B1AC5BF086}"/>
            </a:ext>
          </a:extLst>
        </xdr:cNvPr>
        <xdr:cNvCxnSpPr/>
      </xdr:nvCxnSpPr>
      <xdr:spPr>
        <a:xfrm>
          <a:off x="11541760" y="17145000"/>
          <a:ext cx="80518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67327</xdr:rowOff>
    </xdr:from>
    <xdr:ext cx="405111" cy="259045"/>
    <xdr:sp macro="" textlink="">
      <xdr:nvSpPr>
        <xdr:cNvPr id="665" name="n_1aveValue【庁舎】&#10;有形固定資産減価償却率">
          <a:extLst>
            <a:ext uri="{FF2B5EF4-FFF2-40B4-BE49-F238E27FC236}">
              <a16:creationId xmlns:a16="http://schemas.microsoft.com/office/drawing/2014/main" id="{370E701B-5290-46BC-BAAC-2B92D97C09A9}"/>
            </a:ext>
          </a:extLst>
        </xdr:cNvPr>
        <xdr:cNvSpPr txBox="1"/>
      </xdr:nvSpPr>
      <xdr:spPr>
        <a:xfrm>
          <a:off x="13738234" y="17896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93997</xdr:rowOff>
    </xdr:from>
    <xdr:ext cx="405111" cy="259045"/>
    <xdr:sp macro="" textlink="">
      <xdr:nvSpPr>
        <xdr:cNvPr id="666" name="n_2aveValue【庁舎】&#10;有形固定資産減価償却率">
          <a:extLst>
            <a:ext uri="{FF2B5EF4-FFF2-40B4-BE49-F238E27FC236}">
              <a16:creationId xmlns:a16="http://schemas.microsoft.com/office/drawing/2014/main" id="{60126FAE-2725-4944-8BF5-1D6ADEAF1489}"/>
            </a:ext>
          </a:extLst>
        </xdr:cNvPr>
        <xdr:cNvSpPr txBox="1"/>
      </xdr:nvSpPr>
      <xdr:spPr>
        <a:xfrm>
          <a:off x="12957184" y="17928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116857</xdr:rowOff>
    </xdr:from>
    <xdr:ext cx="405111" cy="259045"/>
    <xdr:sp macro="" textlink="">
      <xdr:nvSpPr>
        <xdr:cNvPr id="667" name="n_3aveValue【庁舎】&#10;有形固定資産減価償却率">
          <a:extLst>
            <a:ext uri="{FF2B5EF4-FFF2-40B4-BE49-F238E27FC236}">
              <a16:creationId xmlns:a16="http://schemas.microsoft.com/office/drawing/2014/main" id="{1587A360-9487-481C-93D4-B1FAAAA3FA21}"/>
            </a:ext>
          </a:extLst>
        </xdr:cNvPr>
        <xdr:cNvSpPr txBox="1"/>
      </xdr:nvSpPr>
      <xdr:spPr>
        <a:xfrm>
          <a:off x="12171054" y="17947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115588</xdr:rowOff>
    </xdr:from>
    <xdr:ext cx="405111" cy="259045"/>
    <xdr:sp macro="" textlink="">
      <xdr:nvSpPr>
        <xdr:cNvPr id="668" name="n_4aveValue【庁舎】&#10;有形固定資産減価償却率">
          <a:extLst>
            <a:ext uri="{FF2B5EF4-FFF2-40B4-BE49-F238E27FC236}">
              <a16:creationId xmlns:a16="http://schemas.microsoft.com/office/drawing/2014/main" id="{63D6AE1F-7EA1-4C01-8B72-9336C7E49BA2}"/>
            </a:ext>
          </a:extLst>
        </xdr:cNvPr>
        <xdr:cNvSpPr txBox="1"/>
      </xdr:nvSpPr>
      <xdr:spPr>
        <a:xfrm>
          <a:off x="11354444" y="17946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58361</xdr:colOff>
      <xdr:row>98</xdr:row>
      <xdr:rowOff>170197</xdr:rowOff>
    </xdr:from>
    <xdr:ext cx="340478" cy="259045"/>
    <xdr:sp macro="" textlink="">
      <xdr:nvSpPr>
        <xdr:cNvPr id="669" name="n_1mainValue【庁舎】&#10;有形固定資産減価償却率">
          <a:extLst>
            <a:ext uri="{FF2B5EF4-FFF2-40B4-BE49-F238E27FC236}">
              <a16:creationId xmlns:a16="http://schemas.microsoft.com/office/drawing/2014/main" id="{ED07DF5E-91E5-414E-9EAC-8F6FD950DF85}"/>
            </a:ext>
          </a:extLst>
        </xdr:cNvPr>
        <xdr:cNvSpPr txBox="1"/>
      </xdr:nvSpPr>
      <xdr:spPr>
        <a:xfrm>
          <a:off x="13770551" y="169761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98</xdr:row>
      <xdr:rowOff>135907</xdr:rowOff>
    </xdr:from>
    <xdr:ext cx="340478" cy="259045"/>
    <xdr:sp macro="" textlink="">
      <xdr:nvSpPr>
        <xdr:cNvPr id="670" name="n_2mainValue【庁舎】&#10;有形固定資産減価償却率">
          <a:extLst>
            <a:ext uri="{FF2B5EF4-FFF2-40B4-BE49-F238E27FC236}">
              <a16:creationId xmlns:a16="http://schemas.microsoft.com/office/drawing/2014/main" id="{DA6DDC20-39A9-43AD-B9DF-6DF814E6C46F}"/>
            </a:ext>
          </a:extLst>
        </xdr:cNvPr>
        <xdr:cNvSpPr txBox="1"/>
      </xdr:nvSpPr>
      <xdr:spPr>
        <a:xfrm>
          <a:off x="12989501" y="169341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7561</xdr:colOff>
      <xdr:row>98</xdr:row>
      <xdr:rowOff>101616</xdr:rowOff>
    </xdr:from>
    <xdr:ext cx="340478" cy="259045"/>
    <xdr:sp macro="" textlink="">
      <xdr:nvSpPr>
        <xdr:cNvPr id="671" name="n_3mainValue【庁舎】&#10;有形固定資産減価償却率">
          <a:extLst>
            <a:ext uri="{FF2B5EF4-FFF2-40B4-BE49-F238E27FC236}">
              <a16:creationId xmlns:a16="http://schemas.microsoft.com/office/drawing/2014/main" id="{6334FDCC-A9C2-411F-9F83-A30EFBE6403D}"/>
            </a:ext>
          </a:extLst>
        </xdr:cNvPr>
        <xdr:cNvSpPr txBox="1"/>
      </xdr:nvSpPr>
      <xdr:spPr>
        <a:xfrm>
          <a:off x="12182416" y="1689990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71061</xdr:colOff>
      <xdr:row>98</xdr:row>
      <xdr:rowOff>67327</xdr:rowOff>
    </xdr:from>
    <xdr:ext cx="340478" cy="259045"/>
    <xdr:sp macro="" textlink="">
      <xdr:nvSpPr>
        <xdr:cNvPr id="672" name="n_4mainValue【庁舎】&#10;有形固定資産減価償却率">
          <a:extLst>
            <a:ext uri="{FF2B5EF4-FFF2-40B4-BE49-F238E27FC236}">
              <a16:creationId xmlns:a16="http://schemas.microsoft.com/office/drawing/2014/main" id="{6033B84C-B81A-49CC-8833-B04868E4FFA0}"/>
            </a:ext>
          </a:extLst>
        </xdr:cNvPr>
        <xdr:cNvSpPr txBox="1"/>
      </xdr:nvSpPr>
      <xdr:spPr>
        <a:xfrm>
          <a:off x="11384856" y="1686752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73" name="正方形/長方形 672">
          <a:extLst>
            <a:ext uri="{FF2B5EF4-FFF2-40B4-BE49-F238E27FC236}">
              <a16:creationId xmlns:a16="http://schemas.microsoft.com/office/drawing/2014/main" id="{7507F31A-D6F9-4B90-B587-E51E9AFA0A7F}"/>
            </a:ext>
          </a:extLst>
        </xdr:cNvPr>
        <xdr:cNvSpPr/>
      </xdr:nvSpPr>
      <xdr:spPr>
        <a:xfrm>
          <a:off x="16459200" y="1561719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74" name="正方形/長方形 673">
          <a:extLst>
            <a:ext uri="{FF2B5EF4-FFF2-40B4-BE49-F238E27FC236}">
              <a16:creationId xmlns:a16="http://schemas.microsoft.com/office/drawing/2014/main" id="{922B4C0C-6E23-4D67-B11E-7E735D7F5043}"/>
            </a:ext>
          </a:extLst>
        </xdr:cNvPr>
        <xdr:cNvSpPr/>
      </xdr:nvSpPr>
      <xdr:spPr>
        <a:xfrm>
          <a:off x="165900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75" name="正方形/長方形 674">
          <a:extLst>
            <a:ext uri="{FF2B5EF4-FFF2-40B4-BE49-F238E27FC236}">
              <a16:creationId xmlns:a16="http://schemas.microsoft.com/office/drawing/2014/main" id="{1E7E3D2E-3F90-4B85-B880-5105BBF5F748}"/>
            </a:ext>
          </a:extLst>
        </xdr:cNvPr>
        <xdr:cNvSpPr/>
      </xdr:nvSpPr>
      <xdr:spPr>
        <a:xfrm>
          <a:off x="165900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76" name="正方形/長方形 675">
          <a:extLst>
            <a:ext uri="{FF2B5EF4-FFF2-40B4-BE49-F238E27FC236}">
              <a16:creationId xmlns:a16="http://schemas.microsoft.com/office/drawing/2014/main" id="{C280CCA2-FC78-4AC8-84F4-54206078E56A}"/>
            </a:ext>
          </a:extLst>
        </xdr:cNvPr>
        <xdr:cNvSpPr/>
      </xdr:nvSpPr>
      <xdr:spPr>
        <a:xfrm>
          <a:off x="174879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77" name="正方形/長方形 676">
          <a:extLst>
            <a:ext uri="{FF2B5EF4-FFF2-40B4-BE49-F238E27FC236}">
              <a16:creationId xmlns:a16="http://schemas.microsoft.com/office/drawing/2014/main" id="{23CD1BAC-06CA-4827-A3C6-E614224079D6}"/>
            </a:ext>
          </a:extLst>
        </xdr:cNvPr>
        <xdr:cNvSpPr/>
      </xdr:nvSpPr>
      <xdr:spPr>
        <a:xfrm>
          <a:off x="174879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78" name="正方形/長方形 677">
          <a:extLst>
            <a:ext uri="{FF2B5EF4-FFF2-40B4-BE49-F238E27FC236}">
              <a16:creationId xmlns:a16="http://schemas.microsoft.com/office/drawing/2014/main" id="{CE7E29D9-53D6-4780-8849-6781906759B5}"/>
            </a:ext>
          </a:extLst>
        </xdr:cNvPr>
        <xdr:cNvSpPr/>
      </xdr:nvSpPr>
      <xdr:spPr>
        <a:xfrm>
          <a:off x="185166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79" name="正方形/長方形 678">
          <a:extLst>
            <a:ext uri="{FF2B5EF4-FFF2-40B4-BE49-F238E27FC236}">
              <a16:creationId xmlns:a16="http://schemas.microsoft.com/office/drawing/2014/main" id="{3AE8367A-7482-4C88-B5B8-E09A85ADCD3C}"/>
            </a:ext>
          </a:extLst>
        </xdr:cNvPr>
        <xdr:cNvSpPr/>
      </xdr:nvSpPr>
      <xdr:spPr>
        <a:xfrm>
          <a:off x="185166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80" name="正方形/長方形 679">
          <a:extLst>
            <a:ext uri="{FF2B5EF4-FFF2-40B4-BE49-F238E27FC236}">
              <a16:creationId xmlns:a16="http://schemas.microsoft.com/office/drawing/2014/main" id="{DA956B05-667A-4B14-B6B2-746358DC5794}"/>
            </a:ext>
          </a:extLst>
        </xdr:cNvPr>
        <xdr:cNvSpPr/>
      </xdr:nvSpPr>
      <xdr:spPr>
        <a:xfrm>
          <a:off x="16459200" y="1676019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81" name="テキスト ボックス 680">
          <a:extLst>
            <a:ext uri="{FF2B5EF4-FFF2-40B4-BE49-F238E27FC236}">
              <a16:creationId xmlns:a16="http://schemas.microsoft.com/office/drawing/2014/main" id="{244BCC65-5D9B-4337-B6B1-37AB4CE47F15}"/>
            </a:ext>
          </a:extLst>
        </xdr:cNvPr>
        <xdr:cNvSpPr txBox="1"/>
      </xdr:nvSpPr>
      <xdr:spPr>
        <a:xfrm>
          <a:off x="1644015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82" name="直線コネクタ 681">
          <a:extLst>
            <a:ext uri="{FF2B5EF4-FFF2-40B4-BE49-F238E27FC236}">
              <a16:creationId xmlns:a16="http://schemas.microsoft.com/office/drawing/2014/main" id="{2DAD1A70-A411-48D7-9DE2-608F5F183FAA}"/>
            </a:ext>
          </a:extLst>
        </xdr:cNvPr>
        <xdr:cNvCxnSpPr/>
      </xdr:nvCxnSpPr>
      <xdr:spPr>
        <a:xfrm>
          <a:off x="1645920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83" name="直線コネクタ 682">
          <a:extLst>
            <a:ext uri="{FF2B5EF4-FFF2-40B4-BE49-F238E27FC236}">
              <a16:creationId xmlns:a16="http://schemas.microsoft.com/office/drawing/2014/main" id="{D2DC4505-65B6-4F41-B683-36BFFF6E4F31}"/>
            </a:ext>
          </a:extLst>
        </xdr:cNvPr>
        <xdr:cNvCxnSpPr/>
      </xdr:nvCxnSpPr>
      <xdr:spPr>
        <a:xfrm>
          <a:off x="16459200" y="1866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84" name="テキスト ボックス 683">
          <a:extLst>
            <a:ext uri="{FF2B5EF4-FFF2-40B4-BE49-F238E27FC236}">
              <a16:creationId xmlns:a16="http://schemas.microsoft.com/office/drawing/2014/main" id="{E269ED2F-89BA-4C10-AEAD-CEE5EB79B7E2}"/>
            </a:ext>
          </a:extLst>
        </xdr:cNvPr>
        <xdr:cNvSpPr txBox="1"/>
      </xdr:nvSpPr>
      <xdr:spPr>
        <a:xfrm>
          <a:off x="16047266" y="18528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85" name="直線コネクタ 684">
          <a:extLst>
            <a:ext uri="{FF2B5EF4-FFF2-40B4-BE49-F238E27FC236}">
              <a16:creationId xmlns:a16="http://schemas.microsoft.com/office/drawing/2014/main" id="{D7A7CBFC-D90E-48CC-9F6E-C0612F2250F8}"/>
            </a:ext>
          </a:extLst>
        </xdr:cNvPr>
        <xdr:cNvCxnSpPr/>
      </xdr:nvCxnSpPr>
      <xdr:spPr>
        <a:xfrm>
          <a:off x="16459200" y="1828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86" name="テキスト ボックス 685">
          <a:extLst>
            <a:ext uri="{FF2B5EF4-FFF2-40B4-BE49-F238E27FC236}">
              <a16:creationId xmlns:a16="http://schemas.microsoft.com/office/drawing/2014/main" id="{29F7289D-FFA6-40A6-86FF-9D1334D1C216}"/>
            </a:ext>
          </a:extLst>
        </xdr:cNvPr>
        <xdr:cNvSpPr txBox="1"/>
      </xdr:nvSpPr>
      <xdr:spPr>
        <a:xfrm>
          <a:off x="16047266" y="1814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87" name="直線コネクタ 686">
          <a:extLst>
            <a:ext uri="{FF2B5EF4-FFF2-40B4-BE49-F238E27FC236}">
              <a16:creationId xmlns:a16="http://schemas.microsoft.com/office/drawing/2014/main" id="{7C80F9FF-5346-4BF3-9397-B869A0A16355}"/>
            </a:ext>
          </a:extLst>
        </xdr:cNvPr>
        <xdr:cNvCxnSpPr/>
      </xdr:nvCxnSpPr>
      <xdr:spPr>
        <a:xfrm>
          <a:off x="16459200" y="1790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88" name="テキスト ボックス 687">
          <a:extLst>
            <a:ext uri="{FF2B5EF4-FFF2-40B4-BE49-F238E27FC236}">
              <a16:creationId xmlns:a16="http://schemas.microsoft.com/office/drawing/2014/main" id="{6075FBD1-642D-443D-A9EA-361B4081742E}"/>
            </a:ext>
          </a:extLst>
        </xdr:cNvPr>
        <xdr:cNvSpPr txBox="1"/>
      </xdr:nvSpPr>
      <xdr:spPr>
        <a:xfrm>
          <a:off x="16047266" y="1776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89" name="直線コネクタ 688">
          <a:extLst>
            <a:ext uri="{FF2B5EF4-FFF2-40B4-BE49-F238E27FC236}">
              <a16:creationId xmlns:a16="http://schemas.microsoft.com/office/drawing/2014/main" id="{15349799-E260-4AF9-A0FC-8F210D34BA86}"/>
            </a:ext>
          </a:extLst>
        </xdr:cNvPr>
        <xdr:cNvCxnSpPr/>
      </xdr:nvCxnSpPr>
      <xdr:spPr>
        <a:xfrm>
          <a:off x="16459200" y="1752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90" name="テキスト ボックス 689">
          <a:extLst>
            <a:ext uri="{FF2B5EF4-FFF2-40B4-BE49-F238E27FC236}">
              <a16:creationId xmlns:a16="http://schemas.microsoft.com/office/drawing/2014/main" id="{E3EA29E1-9E91-46C2-8A72-416AD03D3315}"/>
            </a:ext>
          </a:extLst>
        </xdr:cNvPr>
        <xdr:cNvSpPr txBox="1"/>
      </xdr:nvSpPr>
      <xdr:spPr>
        <a:xfrm>
          <a:off x="16047266" y="17381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91" name="直線コネクタ 690">
          <a:extLst>
            <a:ext uri="{FF2B5EF4-FFF2-40B4-BE49-F238E27FC236}">
              <a16:creationId xmlns:a16="http://schemas.microsoft.com/office/drawing/2014/main" id="{3A38B3FE-F1F5-4966-ACDB-8E1BDD412AB7}"/>
            </a:ext>
          </a:extLst>
        </xdr:cNvPr>
        <xdr:cNvCxnSpPr/>
      </xdr:nvCxnSpPr>
      <xdr:spPr>
        <a:xfrm>
          <a:off x="16459200" y="17145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92" name="テキスト ボックス 691">
          <a:extLst>
            <a:ext uri="{FF2B5EF4-FFF2-40B4-BE49-F238E27FC236}">
              <a16:creationId xmlns:a16="http://schemas.microsoft.com/office/drawing/2014/main" id="{15015E1E-3D6D-4ACC-A01E-06B8CEE9E232}"/>
            </a:ext>
          </a:extLst>
        </xdr:cNvPr>
        <xdr:cNvSpPr txBox="1"/>
      </xdr:nvSpPr>
      <xdr:spPr>
        <a:xfrm>
          <a:off x="16047266" y="17000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93" name="直線コネクタ 692">
          <a:extLst>
            <a:ext uri="{FF2B5EF4-FFF2-40B4-BE49-F238E27FC236}">
              <a16:creationId xmlns:a16="http://schemas.microsoft.com/office/drawing/2014/main" id="{FB771889-E319-4193-8CA4-BF7E3901C627}"/>
            </a:ext>
          </a:extLst>
        </xdr:cNvPr>
        <xdr:cNvCxnSpPr/>
      </xdr:nvCxnSpPr>
      <xdr:spPr>
        <a:xfrm>
          <a:off x="1645920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94" name="テキスト ボックス 693">
          <a:extLst>
            <a:ext uri="{FF2B5EF4-FFF2-40B4-BE49-F238E27FC236}">
              <a16:creationId xmlns:a16="http://schemas.microsoft.com/office/drawing/2014/main" id="{94FDE8D6-3C6F-48F1-97E0-04D0998F8F1F}"/>
            </a:ext>
          </a:extLst>
        </xdr:cNvPr>
        <xdr:cNvSpPr txBox="1"/>
      </xdr:nvSpPr>
      <xdr:spPr>
        <a:xfrm>
          <a:off x="16047266" y="1662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95" name="【庁舎】&#10;一人当たり面積グラフ枠">
          <a:extLst>
            <a:ext uri="{FF2B5EF4-FFF2-40B4-BE49-F238E27FC236}">
              <a16:creationId xmlns:a16="http://schemas.microsoft.com/office/drawing/2014/main" id="{D1A60A28-8EB3-4BD0-87C5-B7F6C73B263C}"/>
            </a:ext>
          </a:extLst>
        </xdr:cNvPr>
        <xdr:cNvSpPr/>
      </xdr:nvSpPr>
      <xdr:spPr>
        <a:xfrm>
          <a:off x="16459200" y="1676019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96393</xdr:rowOff>
    </xdr:from>
    <xdr:to>
      <xdr:col>116</xdr:col>
      <xdr:colOff>62864</xdr:colOff>
      <xdr:row>108</xdr:row>
      <xdr:rowOff>32765</xdr:rowOff>
    </xdr:to>
    <xdr:cxnSp macro="">
      <xdr:nvCxnSpPr>
        <xdr:cNvPr id="696" name="直線コネクタ 695">
          <a:extLst>
            <a:ext uri="{FF2B5EF4-FFF2-40B4-BE49-F238E27FC236}">
              <a16:creationId xmlns:a16="http://schemas.microsoft.com/office/drawing/2014/main" id="{B56B709E-64BB-4D0A-8D46-F1FF28ABBEA0}"/>
            </a:ext>
          </a:extLst>
        </xdr:cNvPr>
        <xdr:cNvCxnSpPr/>
      </xdr:nvCxnSpPr>
      <xdr:spPr>
        <a:xfrm flipV="1">
          <a:off x="19947254" y="17237583"/>
          <a:ext cx="0" cy="1309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36592</xdr:rowOff>
    </xdr:from>
    <xdr:ext cx="469744" cy="259045"/>
    <xdr:sp macro="" textlink="">
      <xdr:nvSpPr>
        <xdr:cNvPr id="697" name="【庁舎】&#10;一人当たり面積最小値テキスト">
          <a:extLst>
            <a:ext uri="{FF2B5EF4-FFF2-40B4-BE49-F238E27FC236}">
              <a16:creationId xmlns:a16="http://schemas.microsoft.com/office/drawing/2014/main" id="{9A270AB2-07AC-4FBB-A5A0-DC3E8CB6D8C0}"/>
            </a:ext>
          </a:extLst>
        </xdr:cNvPr>
        <xdr:cNvSpPr txBox="1"/>
      </xdr:nvSpPr>
      <xdr:spPr>
        <a:xfrm>
          <a:off x="19985990" y="18553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32765</xdr:rowOff>
    </xdr:from>
    <xdr:to>
      <xdr:col>116</xdr:col>
      <xdr:colOff>152400</xdr:colOff>
      <xdr:row>108</xdr:row>
      <xdr:rowOff>32765</xdr:rowOff>
    </xdr:to>
    <xdr:cxnSp macro="">
      <xdr:nvCxnSpPr>
        <xdr:cNvPr id="698" name="直線コネクタ 697">
          <a:extLst>
            <a:ext uri="{FF2B5EF4-FFF2-40B4-BE49-F238E27FC236}">
              <a16:creationId xmlns:a16="http://schemas.microsoft.com/office/drawing/2014/main" id="{5341A2D9-FFE8-4045-AEE9-01698B46788D}"/>
            </a:ext>
          </a:extLst>
        </xdr:cNvPr>
        <xdr:cNvCxnSpPr/>
      </xdr:nvCxnSpPr>
      <xdr:spPr>
        <a:xfrm>
          <a:off x="19885660" y="185474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43070</xdr:rowOff>
    </xdr:from>
    <xdr:ext cx="469744" cy="259045"/>
    <xdr:sp macro="" textlink="">
      <xdr:nvSpPr>
        <xdr:cNvPr id="699" name="【庁舎】&#10;一人当たり面積最大値テキスト">
          <a:extLst>
            <a:ext uri="{FF2B5EF4-FFF2-40B4-BE49-F238E27FC236}">
              <a16:creationId xmlns:a16="http://schemas.microsoft.com/office/drawing/2014/main" id="{024A466B-8D77-4241-B328-5ED083612EFD}"/>
            </a:ext>
          </a:extLst>
        </xdr:cNvPr>
        <xdr:cNvSpPr txBox="1"/>
      </xdr:nvSpPr>
      <xdr:spPr>
        <a:xfrm>
          <a:off x="19985990" y="17018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96393</xdr:rowOff>
    </xdr:from>
    <xdr:to>
      <xdr:col>116</xdr:col>
      <xdr:colOff>152400</xdr:colOff>
      <xdr:row>100</xdr:row>
      <xdr:rowOff>96393</xdr:rowOff>
    </xdr:to>
    <xdr:cxnSp macro="">
      <xdr:nvCxnSpPr>
        <xdr:cNvPr id="700" name="直線コネクタ 699">
          <a:extLst>
            <a:ext uri="{FF2B5EF4-FFF2-40B4-BE49-F238E27FC236}">
              <a16:creationId xmlns:a16="http://schemas.microsoft.com/office/drawing/2014/main" id="{CD27D9A7-30C0-48CF-A89D-81F899B9DE93}"/>
            </a:ext>
          </a:extLst>
        </xdr:cNvPr>
        <xdr:cNvCxnSpPr/>
      </xdr:nvCxnSpPr>
      <xdr:spPr>
        <a:xfrm>
          <a:off x="19885660" y="1723758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33926</xdr:rowOff>
    </xdr:from>
    <xdr:ext cx="469744" cy="259045"/>
    <xdr:sp macro="" textlink="">
      <xdr:nvSpPr>
        <xdr:cNvPr id="701" name="【庁舎】&#10;一人当たり面積平均値テキスト">
          <a:extLst>
            <a:ext uri="{FF2B5EF4-FFF2-40B4-BE49-F238E27FC236}">
              <a16:creationId xmlns:a16="http://schemas.microsoft.com/office/drawing/2014/main" id="{D70C4CC5-403A-4C12-BBDA-7C3289070C6D}"/>
            </a:ext>
          </a:extLst>
        </xdr:cNvPr>
        <xdr:cNvSpPr txBox="1"/>
      </xdr:nvSpPr>
      <xdr:spPr>
        <a:xfrm>
          <a:off x="19985990" y="182057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55499</xdr:rowOff>
    </xdr:from>
    <xdr:to>
      <xdr:col>116</xdr:col>
      <xdr:colOff>114300</xdr:colOff>
      <xdr:row>106</xdr:row>
      <xdr:rowOff>157099</xdr:rowOff>
    </xdr:to>
    <xdr:sp macro="" textlink="">
      <xdr:nvSpPr>
        <xdr:cNvPr id="702" name="フローチャート: 判断 701">
          <a:extLst>
            <a:ext uri="{FF2B5EF4-FFF2-40B4-BE49-F238E27FC236}">
              <a16:creationId xmlns:a16="http://schemas.microsoft.com/office/drawing/2014/main" id="{B43E7722-2CD5-4212-ADCA-E918C4E6BA58}"/>
            </a:ext>
          </a:extLst>
        </xdr:cNvPr>
        <xdr:cNvSpPr/>
      </xdr:nvSpPr>
      <xdr:spPr>
        <a:xfrm>
          <a:off x="19904710" y="18233009"/>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77215</xdr:rowOff>
    </xdr:from>
    <xdr:to>
      <xdr:col>112</xdr:col>
      <xdr:colOff>38100</xdr:colOff>
      <xdr:row>107</xdr:row>
      <xdr:rowOff>7365</xdr:rowOff>
    </xdr:to>
    <xdr:sp macro="" textlink="">
      <xdr:nvSpPr>
        <xdr:cNvPr id="703" name="フローチャート: 判断 702">
          <a:extLst>
            <a:ext uri="{FF2B5EF4-FFF2-40B4-BE49-F238E27FC236}">
              <a16:creationId xmlns:a16="http://schemas.microsoft.com/office/drawing/2014/main" id="{DD803724-9BB8-4F95-A350-124260E2E485}"/>
            </a:ext>
          </a:extLst>
        </xdr:cNvPr>
        <xdr:cNvSpPr/>
      </xdr:nvSpPr>
      <xdr:spPr>
        <a:xfrm>
          <a:off x="19161760" y="18250915"/>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93980</xdr:rowOff>
    </xdr:from>
    <xdr:to>
      <xdr:col>107</xdr:col>
      <xdr:colOff>101600</xdr:colOff>
      <xdr:row>107</xdr:row>
      <xdr:rowOff>24130</xdr:rowOff>
    </xdr:to>
    <xdr:sp macro="" textlink="">
      <xdr:nvSpPr>
        <xdr:cNvPr id="704" name="フローチャート: 判断 703">
          <a:extLst>
            <a:ext uri="{FF2B5EF4-FFF2-40B4-BE49-F238E27FC236}">
              <a16:creationId xmlns:a16="http://schemas.microsoft.com/office/drawing/2014/main" id="{FCC499F2-5CC7-4299-A9EB-A86CDE073110}"/>
            </a:ext>
          </a:extLst>
        </xdr:cNvPr>
        <xdr:cNvSpPr/>
      </xdr:nvSpPr>
      <xdr:spPr>
        <a:xfrm>
          <a:off x="18345150" y="18271490"/>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100837</xdr:rowOff>
    </xdr:from>
    <xdr:to>
      <xdr:col>102</xdr:col>
      <xdr:colOff>165100</xdr:colOff>
      <xdr:row>107</xdr:row>
      <xdr:rowOff>30987</xdr:rowOff>
    </xdr:to>
    <xdr:sp macro="" textlink="">
      <xdr:nvSpPr>
        <xdr:cNvPr id="705" name="フローチャート: 判断 704">
          <a:extLst>
            <a:ext uri="{FF2B5EF4-FFF2-40B4-BE49-F238E27FC236}">
              <a16:creationId xmlns:a16="http://schemas.microsoft.com/office/drawing/2014/main" id="{CE0FDBF2-EDF2-41C8-898A-84CE9E369EC5}"/>
            </a:ext>
          </a:extLst>
        </xdr:cNvPr>
        <xdr:cNvSpPr/>
      </xdr:nvSpPr>
      <xdr:spPr>
        <a:xfrm>
          <a:off x="17547590" y="18270727"/>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108838</xdr:rowOff>
    </xdr:from>
    <xdr:to>
      <xdr:col>98</xdr:col>
      <xdr:colOff>38100</xdr:colOff>
      <xdr:row>107</xdr:row>
      <xdr:rowOff>38988</xdr:rowOff>
    </xdr:to>
    <xdr:sp macro="" textlink="">
      <xdr:nvSpPr>
        <xdr:cNvPr id="706" name="フローチャート: 判断 705">
          <a:extLst>
            <a:ext uri="{FF2B5EF4-FFF2-40B4-BE49-F238E27FC236}">
              <a16:creationId xmlns:a16="http://schemas.microsoft.com/office/drawing/2014/main" id="{AC6B394D-258C-4AEB-ABC0-3C6FC81CFD52}"/>
            </a:ext>
          </a:extLst>
        </xdr:cNvPr>
        <xdr:cNvSpPr/>
      </xdr:nvSpPr>
      <xdr:spPr>
        <a:xfrm>
          <a:off x="16761460" y="18280633"/>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07" name="テキスト ボックス 706">
          <a:extLst>
            <a:ext uri="{FF2B5EF4-FFF2-40B4-BE49-F238E27FC236}">
              <a16:creationId xmlns:a16="http://schemas.microsoft.com/office/drawing/2014/main" id="{EB3F7CE1-C9E1-4DB2-A596-2733923BB1C7}"/>
            </a:ext>
          </a:extLst>
        </xdr:cNvPr>
        <xdr:cNvSpPr txBox="1"/>
      </xdr:nvSpPr>
      <xdr:spPr>
        <a:xfrm>
          <a:off x="1977644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08" name="テキスト ボックス 707">
          <a:extLst>
            <a:ext uri="{FF2B5EF4-FFF2-40B4-BE49-F238E27FC236}">
              <a16:creationId xmlns:a16="http://schemas.microsoft.com/office/drawing/2014/main" id="{312FBB8F-AE9E-4000-A5B4-607EA584A2D3}"/>
            </a:ext>
          </a:extLst>
        </xdr:cNvPr>
        <xdr:cNvSpPr txBox="1"/>
      </xdr:nvSpPr>
      <xdr:spPr>
        <a:xfrm>
          <a:off x="190334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09" name="テキスト ボックス 708">
          <a:extLst>
            <a:ext uri="{FF2B5EF4-FFF2-40B4-BE49-F238E27FC236}">
              <a16:creationId xmlns:a16="http://schemas.microsoft.com/office/drawing/2014/main" id="{421CDDF5-FFD9-410D-92F7-FC1013C83567}"/>
            </a:ext>
          </a:extLst>
        </xdr:cNvPr>
        <xdr:cNvSpPr txBox="1"/>
      </xdr:nvSpPr>
      <xdr:spPr>
        <a:xfrm>
          <a:off x="182283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10" name="テキスト ボックス 709">
          <a:extLst>
            <a:ext uri="{FF2B5EF4-FFF2-40B4-BE49-F238E27FC236}">
              <a16:creationId xmlns:a16="http://schemas.microsoft.com/office/drawing/2014/main" id="{76E12FB9-E26F-4257-8A7D-084E61E925AA}"/>
            </a:ext>
          </a:extLst>
        </xdr:cNvPr>
        <xdr:cNvSpPr txBox="1"/>
      </xdr:nvSpPr>
      <xdr:spPr>
        <a:xfrm>
          <a:off x="174307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11" name="テキスト ボックス 710">
          <a:extLst>
            <a:ext uri="{FF2B5EF4-FFF2-40B4-BE49-F238E27FC236}">
              <a16:creationId xmlns:a16="http://schemas.microsoft.com/office/drawing/2014/main" id="{58F548C8-69A9-42C1-84D3-C20E160DDF88}"/>
            </a:ext>
          </a:extLst>
        </xdr:cNvPr>
        <xdr:cNvSpPr txBox="1"/>
      </xdr:nvSpPr>
      <xdr:spPr>
        <a:xfrm>
          <a:off x="166331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65024</xdr:rowOff>
    </xdr:from>
    <xdr:to>
      <xdr:col>116</xdr:col>
      <xdr:colOff>114300</xdr:colOff>
      <xdr:row>105</xdr:row>
      <xdr:rowOff>166624</xdr:rowOff>
    </xdr:to>
    <xdr:sp macro="" textlink="">
      <xdr:nvSpPr>
        <xdr:cNvPr id="712" name="楕円 711">
          <a:extLst>
            <a:ext uri="{FF2B5EF4-FFF2-40B4-BE49-F238E27FC236}">
              <a16:creationId xmlns:a16="http://schemas.microsoft.com/office/drawing/2014/main" id="{9F331A80-DC04-4A5A-9007-A9566E6C90EF}"/>
            </a:ext>
          </a:extLst>
        </xdr:cNvPr>
        <xdr:cNvSpPr/>
      </xdr:nvSpPr>
      <xdr:spPr>
        <a:xfrm>
          <a:off x="19904710" y="18065369"/>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87901</xdr:rowOff>
    </xdr:from>
    <xdr:ext cx="469744" cy="259045"/>
    <xdr:sp macro="" textlink="">
      <xdr:nvSpPr>
        <xdr:cNvPr id="713" name="【庁舎】&#10;一人当たり面積該当値テキスト">
          <a:extLst>
            <a:ext uri="{FF2B5EF4-FFF2-40B4-BE49-F238E27FC236}">
              <a16:creationId xmlns:a16="http://schemas.microsoft.com/office/drawing/2014/main" id="{2A81533A-2A00-4FF4-ABFA-D8458F412286}"/>
            </a:ext>
          </a:extLst>
        </xdr:cNvPr>
        <xdr:cNvSpPr txBox="1"/>
      </xdr:nvSpPr>
      <xdr:spPr>
        <a:xfrm>
          <a:off x="19985990" y="17922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71501</xdr:rowOff>
    </xdr:from>
    <xdr:to>
      <xdr:col>112</xdr:col>
      <xdr:colOff>38100</xdr:colOff>
      <xdr:row>106</xdr:row>
      <xdr:rowOff>1651</xdr:rowOff>
    </xdr:to>
    <xdr:sp macro="" textlink="">
      <xdr:nvSpPr>
        <xdr:cNvPr id="714" name="楕円 713">
          <a:extLst>
            <a:ext uri="{FF2B5EF4-FFF2-40B4-BE49-F238E27FC236}">
              <a16:creationId xmlns:a16="http://schemas.microsoft.com/office/drawing/2014/main" id="{89D1E738-1064-4982-AAD1-F449EAB54934}"/>
            </a:ext>
          </a:extLst>
        </xdr:cNvPr>
        <xdr:cNvSpPr/>
      </xdr:nvSpPr>
      <xdr:spPr>
        <a:xfrm>
          <a:off x="19161760" y="18071846"/>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115824</xdr:rowOff>
    </xdr:from>
    <xdr:to>
      <xdr:col>116</xdr:col>
      <xdr:colOff>63500</xdr:colOff>
      <xdr:row>105</xdr:row>
      <xdr:rowOff>122301</xdr:rowOff>
    </xdr:to>
    <xdr:cxnSp macro="">
      <xdr:nvCxnSpPr>
        <xdr:cNvPr id="715" name="直線コネクタ 714">
          <a:extLst>
            <a:ext uri="{FF2B5EF4-FFF2-40B4-BE49-F238E27FC236}">
              <a16:creationId xmlns:a16="http://schemas.microsoft.com/office/drawing/2014/main" id="{AA1EEF1A-AEBD-4964-938A-EEBCB32856A0}"/>
            </a:ext>
          </a:extLst>
        </xdr:cNvPr>
        <xdr:cNvCxnSpPr/>
      </xdr:nvCxnSpPr>
      <xdr:spPr>
        <a:xfrm flipV="1">
          <a:off x="19204940" y="18118074"/>
          <a:ext cx="74295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79502</xdr:rowOff>
    </xdr:from>
    <xdr:to>
      <xdr:col>107</xdr:col>
      <xdr:colOff>101600</xdr:colOff>
      <xdr:row>106</xdr:row>
      <xdr:rowOff>9652</xdr:rowOff>
    </xdr:to>
    <xdr:sp macro="" textlink="">
      <xdr:nvSpPr>
        <xdr:cNvPr id="716" name="楕円 715">
          <a:extLst>
            <a:ext uri="{FF2B5EF4-FFF2-40B4-BE49-F238E27FC236}">
              <a16:creationId xmlns:a16="http://schemas.microsoft.com/office/drawing/2014/main" id="{CF13E942-82CC-449E-8285-27A753058833}"/>
            </a:ext>
          </a:extLst>
        </xdr:cNvPr>
        <xdr:cNvSpPr/>
      </xdr:nvSpPr>
      <xdr:spPr>
        <a:xfrm>
          <a:off x="18345150" y="18081752"/>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122301</xdr:rowOff>
    </xdr:from>
    <xdr:to>
      <xdr:col>111</xdr:col>
      <xdr:colOff>177800</xdr:colOff>
      <xdr:row>105</xdr:row>
      <xdr:rowOff>130302</xdr:rowOff>
    </xdr:to>
    <xdr:cxnSp macro="">
      <xdr:nvCxnSpPr>
        <xdr:cNvPr id="717" name="直線コネクタ 716">
          <a:extLst>
            <a:ext uri="{FF2B5EF4-FFF2-40B4-BE49-F238E27FC236}">
              <a16:creationId xmlns:a16="http://schemas.microsoft.com/office/drawing/2014/main" id="{E497A70D-2C61-45C0-AF5B-9FB60521B491}"/>
            </a:ext>
          </a:extLst>
        </xdr:cNvPr>
        <xdr:cNvCxnSpPr/>
      </xdr:nvCxnSpPr>
      <xdr:spPr>
        <a:xfrm flipV="1">
          <a:off x="18399760" y="18126456"/>
          <a:ext cx="80518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90170</xdr:rowOff>
    </xdr:from>
    <xdr:to>
      <xdr:col>102</xdr:col>
      <xdr:colOff>165100</xdr:colOff>
      <xdr:row>106</xdr:row>
      <xdr:rowOff>20320</xdr:rowOff>
    </xdr:to>
    <xdr:sp macro="" textlink="">
      <xdr:nvSpPr>
        <xdr:cNvPr id="718" name="楕円 717">
          <a:extLst>
            <a:ext uri="{FF2B5EF4-FFF2-40B4-BE49-F238E27FC236}">
              <a16:creationId xmlns:a16="http://schemas.microsoft.com/office/drawing/2014/main" id="{65DA2000-2BE4-4838-8C73-DB244C05E30E}"/>
            </a:ext>
          </a:extLst>
        </xdr:cNvPr>
        <xdr:cNvSpPr/>
      </xdr:nvSpPr>
      <xdr:spPr>
        <a:xfrm>
          <a:off x="17547590" y="18096230"/>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130302</xdr:rowOff>
    </xdr:from>
    <xdr:to>
      <xdr:col>107</xdr:col>
      <xdr:colOff>50800</xdr:colOff>
      <xdr:row>105</xdr:row>
      <xdr:rowOff>140970</xdr:rowOff>
    </xdr:to>
    <xdr:cxnSp macro="">
      <xdr:nvCxnSpPr>
        <xdr:cNvPr id="719" name="直線コネクタ 718">
          <a:extLst>
            <a:ext uri="{FF2B5EF4-FFF2-40B4-BE49-F238E27FC236}">
              <a16:creationId xmlns:a16="http://schemas.microsoft.com/office/drawing/2014/main" id="{4D868B53-AAF1-42CB-80D8-29C9A6F69EC1}"/>
            </a:ext>
          </a:extLst>
        </xdr:cNvPr>
        <xdr:cNvCxnSpPr/>
      </xdr:nvCxnSpPr>
      <xdr:spPr>
        <a:xfrm flipV="1">
          <a:off x="17602200" y="18136362"/>
          <a:ext cx="79756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103124</xdr:rowOff>
    </xdr:from>
    <xdr:to>
      <xdr:col>98</xdr:col>
      <xdr:colOff>38100</xdr:colOff>
      <xdr:row>106</xdr:row>
      <xdr:rowOff>33274</xdr:rowOff>
    </xdr:to>
    <xdr:sp macro="" textlink="">
      <xdr:nvSpPr>
        <xdr:cNvPr id="720" name="楕円 719">
          <a:extLst>
            <a:ext uri="{FF2B5EF4-FFF2-40B4-BE49-F238E27FC236}">
              <a16:creationId xmlns:a16="http://schemas.microsoft.com/office/drawing/2014/main" id="{1265462B-F61B-4A6F-9A51-9449872D0308}"/>
            </a:ext>
          </a:extLst>
        </xdr:cNvPr>
        <xdr:cNvSpPr/>
      </xdr:nvSpPr>
      <xdr:spPr>
        <a:xfrm>
          <a:off x="16761460" y="1810346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140970</xdr:rowOff>
    </xdr:from>
    <xdr:to>
      <xdr:col>102</xdr:col>
      <xdr:colOff>114300</xdr:colOff>
      <xdr:row>105</xdr:row>
      <xdr:rowOff>153924</xdr:rowOff>
    </xdr:to>
    <xdr:cxnSp macro="">
      <xdr:nvCxnSpPr>
        <xdr:cNvPr id="721" name="直線コネクタ 720">
          <a:extLst>
            <a:ext uri="{FF2B5EF4-FFF2-40B4-BE49-F238E27FC236}">
              <a16:creationId xmlns:a16="http://schemas.microsoft.com/office/drawing/2014/main" id="{1ABF57DE-4C07-44DC-B6AB-ED2F04414CFF}"/>
            </a:ext>
          </a:extLst>
        </xdr:cNvPr>
        <xdr:cNvCxnSpPr/>
      </xdr:nvCxnSpPr>
      <xdr:spPr>
        <a:xfrm flipV="1">
          <a:off x="16804640" y="18141315"/>
          <a:ext cx="797560" cy="1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169942</xdr:rowOff>
    </xdr:from>
    <xdr:ext cx="469744" cy="259045"/>
    <xdr:sp macro="" textlink="">
      <xdr:nvSpPr>
        <xdr:cNvPr id="722" name="n_1aveValue【庁舎】&#10;一人当たり面積">
          <a:extLst>
            <a:ext uri="{FF2B5EF4-FFF2-40B4-BE49-F238E27FC236}">
              <a16:creationId xmlns:a16="http://schemas.microsoft.com/office/drawing/2014/main" id="{5F2E1AF3-28A8-456C-A718-BE2D42870333}"/>
            </a:ext>
          </a:extLst>
        </xdr:cNvPr>
        <xdr:cNvSpPr txBox="1"/>
      </xdr:nvSpPr>
      <xdr:spPr>
        <a:xfrm>
          <a:off x="18982132" y="18347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15257</xdr:rowOff>
    </xdr:from>
    <xdr:ext cx="469744" cy="259045"/>
    <xdr:sp macro="" textlink="">
      <xdr:nvSpPr>
        <xdr:cNvPr id="723" name="n_2aveValue【庁舎】&#10;一人当たり面積">
          <a:extLst>
            <a:ext uri="{FF2B5EF4-FFF2-40B4-BE49-F238E27FC236}">
              <a16:creationId xmlns:a16="http://schemas.microsoft.com/office/drawing/2014/main" id="{F4527D01-E520-4D2D-866C-99ECD4B7FE3B}"/>
            </a:ext>
          </a:extLst>
        </xdr:cNvPr>
        <xdr:cNvSpPr txBox="1"/>
      </xdr:nvSpPr>
      <xdr:spPr>
        <a:xfrm>
          <a:off x="18182032" y="18364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22114</xdr:rowOff>
    </xdr:from>
    <xdr:ext cx="469744" cy="259045"/>
    <xdr:sp macro="" textlink="">
      <xdr:nvSpPr>
        <xdr:cNvPr id="724" name="n_3aveValue【庁舎】&#10;一人当たり面積">
          <a:extLst>
            <a:ext uri="{FF2B5EF4-FFF2-40B4-BE49-F238E27FC236}">
              <a16:creationId xmlns:a16="http://schemas.microsoft.com/office/drawing/2014/main" id="{A3E56ECE-FAC0-4C19-874F-068C6C29A194}"/>
            </a:ext>
          </a:extLst>
        </xdr:cNvPr>
        <xdr:cNvSpPr txBox="1"/>
      </xdr:nvSpPr>
      <xdr:spPr>
        <a:xfrm>
          <a:off x="17384472" y="18363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30115</xdr:rowOff>
    </xdr:from>
    <xdr:ext cx="469744" cy="259045"/>
    <xdr:sp macro="" textlink="">
      <xdr:nvSpPr>
        <xdr:cNvPr id="725" name="n_4aveValue【庁舎】&#10;一人当たり面積">
          <a:extLst>
            <a:ext uri="{FF2B5EF4-FFF2-40B4-BE49-F238E27FC236}">
              <a16:creationId xmlns:a16="http://schemas.microsoft.com/office/drawing/2014/main" id="{773F5FF0-1E64-43CA-8967-028D5C0B77A5}"/>
            </a:ext>
          </a:extLst>
        </xdr:cNvPr>
        <xdr:cNvSpPr txBox="1"/>
      </xdr:nvSpPr>
      <xdr:spPr>
        <a:xfrm>
          <a:off x="16588817" y="18373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18178</xdr:rowOff>
    </xdr:from>
    <xdr:ext cx="469744" cy="259045"/>
    <xdr:sp macro="" textlink="">
      <xdr:nvSpPr>
        <xdr:cNvPr id="726" name="n_1mainValue【庁舎】&#10;一人当たり面積">
          <a:extLst>
            <a:ext uri="{FF2B5EF4-FFF2-40B4-BE49-F238E27FC236}">
              <a16:creationId xmlns:a16="http://schemas.microsoft.com/office/drawing/2014/main" id="{E288E9B7-0A29-4FCB-99CB-D67134A35688}"/>
            </a:ext>
          </a:extLst>
        </xdr:cNvPr>
        <xdr:cNvSpPr txBox="1"/>
      </xdr:nvSpPr>
      <xdr:spPr>
        <a:xfrm>
          <a:off x="18982132" y="17852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26179</xdr:rowOff>
    </xdr:from>
    <xdr:ext cx="469744" cy="259045"/>
    <xdr:sp macro="" textlink="">
      <xdr:nvSpPr>
        <xdr:cNvPr id="727" name="n_2mainValue【庁舎】&#10;一人当たり面積">
          <a:extLst>
            <a:ext uri="{FF2B5EF4-FFF2-40B4-BE49-F238E27FC236}">
              <a16:creationId xmlns:a16="http://schemas.microsoft.com/office/drawing/2014/main" id="{3721DC2D-DE90-48D9-AA80-CB1A592E0F8B}"/>
            </a:ext>
          </a:extLst>
        </xdr:cNvPr>
        <xdr:cNvSpPr txBox="1"/>
      </xdr:nvSpPr>
      <xdr:spPr>
        <a:xfrm>
          <a:off x="18182032" y="17853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36847</xdr:rowOff>
    </xdr:from>
    <xdr:ext cx="469744" cy="259045"/>
    <xdr:sp macro="" textlink="">
      <xdr:nvSpPr>
        <xdr:cNvPr id="728" name="n_3mainValue【庁舎】&#10;一人当たり面積">
          <a:extLst>
            <a:ext uri="{FF2B5EF4-FFF2-40B4-BE49-F238E27FC236}">
              <a16:creationId xmlns:a16="http://schemas.microsoft.com/office/drawing/2014/main" id="{4EE95739-EC20-425C-A021-1D9D6F54696A}"/>
            </a:ext>
          </a:extLst>
        </xdr:cNvPr>
        <xdr:cNvSpPr txBox="1"/>
      </xdr:nvSpPr>
      <xdr:spPr>
        <a:xfrm>
          <a:off x="17384472" y="1786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49801</xdr:rowOff>
    </xdr:from>
    <xdr:ext cx="469744" cy="259045"/>
    <xdr:sp macro="" textlink="">
      <xdr:nvSpPr>
        <xdr:cNvPr id="729" name="n_4mainValue【庁舎】&#10;一人当たり面積">
          <a:extLst>
            <a:ext uri="{FF2B5EF4-FFF2-40B4-BE49-F238E27FC236}">
              <a16:creationId xmlns:a16="http://schemas.microsoft.com/office/drawing/2014/main" id="{0C92836A-D58A-4BDC-8D90-34349ECA4680}"/>
            </a:ext>
          </a:extLst>
        </xdr:cNvPr>
        <xdr:cNvSpPr txBox="1"/>
      </xdr:nvSpPr>
      <xdr:spPr>
        <a:xfrm>
          <a:off x="16588817" y="17884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30" name="正方形/長方形 729">
          <a:extLst>
            <a:ext uri="{FF2B5EF4-FFF2-40B4-BE49-F238E27FC236}">
              <a16:creationId xmlns:a16="http://schemas.microsoft.com/office/drawing/2014/main" id="{FDD20978-19EE-4F8F-A7C0-12891E563BF8}"/>
            </a:ext>
          </a:extLst>
        </xdr:cNvPr>
        <xdr:cNvSpPr/>
      </xdr:nvSpPr>
      <xdr:spPr>
        <a:xfrm>
          <a:off x="685800" y="19427190"/>
          <a:ext cx="20040600" cy="1908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31" name="正方形/長方形 730">
          <a:extLst>
            <a:ext uri="{FF2B5EF4-FFF2-40B4-BE49-F238E27FC236}">
              <a16:creationId xmlns:a16="http://schemas.microsoft.com/office/drawing/2014/main" id="{3CE3B6D1-FB4E-438C-AAAF-B6982A7E8279}"/>
            </a:ext>
          </a:extLst>
        </xdr:cNvPr>
        <xdr:cNvSpPr/>
      </xdr:nvSpPr>
      <xdr:spPr>
        <a:xfrm>
          <a:off x="685800" y="19496405"/>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32" name="テキスト ボックス 731">
          <a:extLst>
            <a:ext uri="{FF2B5EF4-FFF2-40B4-BE49-F238E27FC236}">
              <a16:creationId xmlns:a16="http://schemas.microsoft.com/office/drawing/2014/main" id="{8F117F60-39F0-45BC-861F-EC6A17B63FDD}"/>
            </a:ext>
          </a:extLst>
        </xdr:cNvPr>
        <xdr:cNvSpPr txBox="1"/>
      </xdr:nvSpPr>
      <xdr:spPr>
        <a:xfrm>
          <a:off x="762000" y="19746595"/>
          <a:ext cx="1987169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たときに、平成１８年度に保健センター、平成３１年度に庁舎を建設しているため、有形固定資産減価償却費率が低くなっている。対して、一般廃棄物処理施設や消防施設、体育館・プールの有形固定資産減価償却費率は高くなっおり、老朽化が進んでいることが伺える。体育館については、特に老朽化も目立っているが、現在の使用状況や今後の使用見込、使用料の受益者負担の状況等も鑑み、計画的に改修・更新を行っていく必要が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7B775665-BA23-49B7-B336-96B6E416B9F3}"/>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949CEA6B-340F-4CE5-80BA-33F033BDEB0A}"/>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6187A654-2FB8-488F-B167-8542D89AB654}"/>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B41A5F46-8495-480C-802A-815E70E5BFEF}"/>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宮崎県西米良村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25EB0AE-D023-491B-8498-E7F99532B87F}"/>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CA9D5FB0-80B8-4FA5-8B0C-DA6B0C915D9A}"/>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2E2F6F62-DAD7-43BF-9DCD-51BB8B51E064}"/>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3C98B7CA-A140-44B1-B452-97A07FAD43C4}"/>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E78D1388-97E1-44E5-AC51-1B3DD469217C}"/>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8242CD3D-9EE3-4781-90EB-D3535E86E16D}"/>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1,073
1,072
271.51
2,955,794
2,560,348
196,357
1,392,980
2,111,639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F0ACEE1F-66C0-4C86-B75E-1CF0C2318789}"/>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DA17DF30-0280-49C4-A5B9-C00BE7E40DFF}"/>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52FFF4A2-E10F-4EA1-A557-2F175FCEB884}"/>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67C91C7F-5C34-4B76-AD9D-A9143026A3CA}"/>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C396BED-0979-4C76-B34F-67B730721237}"/>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76E5F94D-EE79-45D4-B787-C39FF551E6EE}"/>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7367A94-2CE3-47B1-BB6B-DE0806A52681}"/>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3D6D4E63-B5D0-4E2E-8DBB-CB9519EFB009}"/>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5D563F60-5871-4736-9C0F-034A10D5FC93}"/>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70810F50-CAB4-4A4F-A37D-F3B5F3EA7AE8}"/>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BC494819-B33F-4C12-A8CA-7F1632D64D6C}"/>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96D43483-BEF8-4CDA-A519-F6239ED42843}"/>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5718E613-4A6A-4BF9-B8C4-630D7D38F9A1}"/>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FA15CBC3-95CC-4F59-87FD-53287623F12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1F911203-FD52-4BB1-AFD1-4027AEF98AB8}"/>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900C2AC0-A6B1-4183-AC0A-8487D2745C47}"/>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AA2AEC45-F6AF-4212-B936-58AC6B3BB92D}"/>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9A69A263-4D95-4DAE-B447-F0100B5592DC}"/>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824CEC12-CA69-4225-9A35-FF1AE40068F9}"/>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865743FB-FACB-4CC2-9560-C57F60F1A041}"/>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EDBB2C4-375F-48DB-87AF-267AA5646018}"/>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21133C5D-C4C2-4469-AA71-7EF7C491A291}"/>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D0CE203D-3EB2-49AE-BBB2-D3DE7FDE38F1}"/>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E2543EA2-26EA-4664-8052-D9581FAA53ED}"/>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76B30E0D-EC56-4123-AD23-64532C277F7E}"/>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F902A847-A115-45D0-93F1-A8BD23C343D4}"/>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32B674C1-10F7-43D6-868D-3A79C7D09D6B}"/>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6B4C383E-BE19-4204-8CB3-EAE7802FC03B}"/>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52F7AFC6-9EF6-49FA-AB85-C9E2789E6085}"/>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D5C85BE8-60DD-47BF-89AB-F061FEE7003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AF784734-8DDE-4383-9892-FA786BE5452A}"/>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8AA61E0C-2E68-4253-BDE7-B2805B4ED76B}"/>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D13F8CA4-0B77-4CE3-8456-F98F4AD9F8DA}"/>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D2BDE4B5-E518-4655-8335-509F72545D76}"/>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366FC842-909C-438A-8D13-B75EE0AF9BE5}"/>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C5DA5858-9881-4F8E-9136-FE8BB9009ED3}"/>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BF66A32F-DD2A-4B7B-9948-B46B35C350F2}"/>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高齢化・少子化・過疎化による財政基盤の弱さにより、類似団体の平均を下回っている。引き続き、事業の選択と集約、行政の効率化により財政の健全化を図っていく。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C126FAF4-92BC-499A-A800-D3B14DE9E8A6}"/>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99EBDA0C-C29E-4E4C-8D5B-1F736EF49A26}"/>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AE20E18C-4EE2-425B-9FFE-2F850C8BF5D7}"/>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1B028819-10CB-4080-81E6-3684B73B56FC}"/>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7C51B0CC-37D0-4165-A6CA-8E3156AF8703}"/>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382C0B20-BEF5-4AAE-9989-7D41CC87F4C6}"/>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6546D759-DE0A-41E5-9E1A-74E3E95009A7}"/>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27BA8E7-E42D-4E72-9BC1-A9852E8EA1FB}"/>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6726C695-8C82-4794-874A-5B99F24B8DE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C0E6A7BE-F204-4B49-A61A-80A99AFF95F1}"/>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5C0463AF-DC4A-40DA-94F9-55A272625108}"/>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FB89C1FF-C835-4064-8EEE-5B12CA23F53A}"/>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512F197-3763-479F-B186-B28A6D9AF87A}"/>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8B549981-A2B0-422D-B722-261312610EA6}"/>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79375</xdr:rowOff>
    </xdr:from>
    <xdr:to>
      <xdr:col>23</xdr:col>
      <xdr:colOff>133350</xdr:colOff>
      <xdr:row>44</xdr:row>
      <xdr:rowOff>84667</xdr:rowOff>
    </xdr:to>
    <xdr:cxnSp macro="">
      <xdr:nvCxnSpPr>
        <xdr:cNvPr id="63" name="直線コネクタ 62">
          <a:extLst>
            <a:ext uri="{FF2B5EF4-FFF2-40B4-BE49-F238E27FC236}">
              <a16:creationId xmlns:a16="http://schemas.microsoft.com/office/drawing/2014/main" id="{F7679B2B-1E34-4819-80AF-242CDDF3B127}"/>
            </a:ext>
          </a:extLst>
        </xdr:cNvPr>
        <xdr:cNvCxnSpPr/>
      </xdr:nvCxnSpPr>
      <xdr:spPr>
        <a:xfrm flipV="1">
          <a:off x="4953000" y="6080125"/>
          <a:ext cx="0" cy="15483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a:extLst>
            <a:ext uri="{FF2B5EF4-FFF2-40B4-BE49-F238E27FC236}">
              <a16:creationId xmlns:a16="http://schemas.microsoft.com/office/drawing/2014/main" id="{AB04BE63-0D54-4002-A212-7B5539AFC867}"/>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a:extLst>
            <a:ext uri="{FF2B5EF4-FFF2-40B4-BE49-F238E27FC236}">
              <a16:creationId xmlns:a16="http://schemas.microsoft.com/office/drawing/2014/main" id="{7FE6C7D5-A11A-4577-95A2-98F39759E97C}"/>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165752</xdr:rowOff>
    </xdr:from>
    <xdr:ext cx="762000" cy="259045"/>
    <xdr:sp macro="" textlink="">
      <xdr:nvSpPr>
        <xdr:cNvPr id="66" name="財政力最大値テキスト">
          <a:extLst>
            <a:ext uri="{FF2B5EF4-FFF2-40B4-BE49-F238E27FC236}">
              <a16:creationId xmlns:a16="http://schemas.microsoft.com/office/drawing/2014/main" id="{180D3CC2-BE3F-4049-B6D9-14F6218E09F4}"/>
            </a:ext>
          </a:extLst>
        </xdr:cNvPr>
        <xdr:cNvSpPr txBox="1"/>
      </xdr:nvSpPr>
      <xdr:spPr>
        <a:xfrm>
          <a:off x="5041900" y="5823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79375</xdr:rowOff>
    </xdr:from>
    <xdr:to>
      <xdr:col>24</xdr:col>
      <xdr:colOff>12700</xdr:colOff>
      <xdr:row>35</xdr:row>
      <xdr:rowOff>79375</xdr:rowOff>
    </xdr:to>
    <xdr:cxnSp macro="">
      <xdr:nvCxnSpPr>
        <xdr:cNvPr id="67" name="直線コネクタ 66">
          <a:extLst>
            <a:ext uri="{FF2B5EF4-FFF2-40B4-BE49-F238E27FC236}">
              <a16:creationId xmlns:a16="http://schemas.microsoft.com/office/drawing/2014/main" id="{880373A2-9B7B-4600-9A05-83DB41A5489F}"/>
            </a:ext>
          </a:extLst>
        </xdr:cNvPr>
        <xdr:cNvCxnSpPr/>
      </xdr:nvCxnSpPr>
      <xdr:spPr>
        <a:xfrm>
          <a:off x="4864100" y="6080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135467</xdr:rowOff>
    </xdr:from>
    <xdr:to>
      <xdr:col>23</xdr:col>
      <xdr:colOff>133350</xdr:colOff>
      <xdr:row>43</xdr:row>
      <xdr:rowOff>135467</xdr:rowOff>
    </xdr:to>
    <xdr:cxnSp macro="">
      <xdr:nvCxnSpPr>
        <xdr:cNvPr id="68" name="直線コネクタ 67">
          <a:extLst>
            <a:ext uri="{FF2B5EF4-FFF2-40B4-BE49-F238E27FC236}">
              <a16:creationId xmlns:a16="http://schemas.microsoft.com/office/drawing/2014/main" id="{9B0BC540-23AE-461A-9388-C2B9EE3B98D6}"/>
            </a:ext>
          </a:extLst>
        </xdr:cNvPr>
        <xdr:cNvCxnSpPr/>
      </xdr:nvCxnSpPr>
      <xdr:spPr>
        <a:xfrm>
          <a:off x="4114800" y="750781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652</xdr:rowOff>
    </xdr:from>
    <xdr:ext cx="762000" cy="259045"/>
    <xdr:sp macro="" textlink="">
      <xdr:nvSpPr>
        <xdr:cNvPr id="69" name="財政力平均値テキスト">
          <a:extLst>
            <a:ext uri="{FF2B5EF4-FFF2-40B4-BE49-F238E27FC236}">
              <a16:creationId xmlns:a16="http://schemas.microsoft.com/office/drawing/2014/main" id="{15282EBF-DDA0-4EA9-9299-3484D9B7A842}"/>
            </a:ext>
          </a:extLst>
        </xdr:cNvPr>
        <xdr:cNvSpPr txBox="1"/>
      </xdr:nvSpPr>
      <xdr:spPr>
        <a:xfrm>
          <a:off x="5041900" y="72015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155575</xdr:rowOff>
    </xdr:from>
    <xdr:to>
      <xdr:col>23</xdr:col>
      <xdr:colOff>184150</xdr:colOff>
      <xdr:row>43</xdr:row>
      <xdr:rowOff>85725</xdr:rowOff>
    </xdr:to>
    <xdr:sp macro="" textlink="">
      <xdr:nvSpPr>
        <xdr:cNvPr id="70" name="フローチャート: 判断 69">
          <a:extLst>
            <a:ext uri="{FF2B5EF4-FFF2-40B4-BE49-F238E27FC236}">
              <a16:creationId xmlns:a16="http://schemas.microsoft.com/office/drawing/2014/main" id="{C13F6769-C48F-43DC-A185-A4C782FB7EAB}"/>
            </a:ext>
          </a:extLst>
        </xdr:cNvPr>
        <xdr:cNvSpPr/>
      </xdr:nvSpPr>
      <xdr:spPr>
        <a:xfrm>
          <a:off x="49022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135467</xdr:rowOff>
    </xdr:from>
    <xdr:to>
      <xdr:col>19</xdr:col>
      <xdr:colOff>133350</xdr:colOff>
      <xdr:row>43</xdr:row>
      <xdr:rowOff>135467</xdr:rowOff>
    </xdr:to>
    <xdr:cxnSp macro="">
      <xdr:nvCxnSpPr>
        <xdr:cNvPr id="71" name="直線コネクタ 70">
          <a:extLst>
            <a:ext uri="{FF2B5EF4-FFF2-40B4-BE49-F238E27FC236}">
              <a16:creationId xmlns:a16="http://schemas.microsoft.com/office/drawing/2014/main" id="{87B96076-4421-4B45-A457-EC94BA7FCC57}"/>
            </a:ext>
          </a:extLst>
        </xdr:cNvPr>
        <xdr:cNvCxnSpPr/>
      </xdr:nvCxnSpPr>
      <xdr:spPr>
        <a:xfrm>
          <a:off x="3225800" y="75078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135467</xdr:rowOff>
    </xdr:from>
    <xdr:to>
      <xdr:col>19</xdr:col>
      <xdr:colOff>184150</xdr:colOff>
      <xdr:row>43</xdr:row>
      <xdr:rowOff>65617</xdr:rowOff>
    </xdr:to>
    <xdr:sp macro="" textlink="">
      <xdr:nvSpPr>
        <xdr:cNvPr id="72" name="フローチャート: 判断 71">
          <a:extLst>
            <a:ext uri="{FF2B5EF4-FFF2-40B4-BE49-F238E27FC236}">
              <a16:creationId xmlns:a16="http://schemas.microsoft.com/office/drawing/2014/main" id="{954C12AD-1788-455B-B276-24071FDDDC7A}"/>
            </a:ext>
          </a:extLst>
        </xdr:cNvPr>
        <xdr:cNvSpPr/>
      </xdr:nvSpPr>
      <xdr:spPr>
        <a:xfrm>
          <a:off x="4064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75794</xdr:rowOff>
    </xdr:from>
    <xdr:ext cx="736600" cy="259045"/>
    <xdr:sp macro="" textlink="">
      <xdr:nvSpPr>
        <xdr:cNvPr id="73" name="テキスト ボックス 72">
          <a:extLst>
            <a:ext uri="{FF2B5EF4-FFF2-40B4-BE49-F238E27FC236}">
              <a16:creationId xmlns:a16="http://schemas.microsoft.com/office/drawing/2014/main" id="{EDAA33DE-1E1C-4DAE-B204-862DC521D527}"/>
            </a:ext>
          </a:extLst>
        </xdr:cNvPr>
        <xdr:cNvSpPr txBox="1"/>
      </xdr:nvSpPr>
      <xdr:spPr>
        <a:xfrm>
          <a:off x="3733800" y="71052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135467</xdr:rowOff>
    </xdr:from>
    <xdr:to>
      <xdr:col>15</xdr:col>
      <xdr:colOff>82550</xdr:colOff>
      <xdr:row>43</xdr:row>
      <xdr:rowOff>135467</xdr:rowOff>
    </xdr:to>
    <xdr:cxnSp macro="">
      <xdr:nvCxnSpPr>
        <xdr:cNvPr id="74" name="直線コネクタ 73">
          <a:extLst>
            <a:ext uri="{FF2B5EF4-FFF2-40B4-BE49-F238E27FC236}">
              <a16:creationId xmlns:a16="http://schemas.microsoft.com/office/drawing/2014/main" id="{029CD3A6-0151-47D0-B9B6-A99B1BAE70FD}"/>
            </a:ext>
          </a:extLst>
        </xdr:cNvPr>
        <xdr:cNvCxnSpPr/>
      </xdr:nvCxnSpPr>
      <xdr:spPr>
        <a:xfrm>
          <a:off x="2336800" y="75078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5" name="フローチャート: 判断 74">
          <a:extLst>
            <a:ext uri="{FF2B5EF4-FFF2-40B4-BE49-F238E27FC236}">
              <a16:creationId xmlns:a16="http://schemas.microsoft.com/office/drawing/2014/main" id="{AF10AB4A-2B3F-4A4B-83BB-8638858D94D6}"/>
            </a:ext>
          </a:extLst>
        </xdr:cNvPr>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95902</xdr:rowOff>
    </xdr:from>
    <xdr:ext cx="762000" cy="259045"/>
    <xdr:sp macro="" textlink="">
      <xdr:nvSpPr>
        <xdr:cNvPr id="76" name="テキスト ボックス 75">
          <a:extLst>
            <a:ext uri="{FF2B5EF4-FFF2-40B4-BE49-F238E27FC236}">
              <a16:creationId xmlns:a16="http://schemas.microsoft.com/office/drawing/2014/main" id="{117BCB39-5041-438E-B8E3-00284012481B}"/>
            </a:ext>
          </a:extLst>
        </xdr:cNvPr>
        <xdr:cNvSpPr txBox="1"/>
      </xdr:nvSpPr>
      <xdr:spPr>
        <a:xfrm>
          <a:off x="2844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135467</xdr:rowOff>
    </xdr:from>
    <xdr:to>
      <xdr:col>11</xdr:col>
      <xdr:colOff>31750</xdr:colOff>
      <xdr:row>43</xdr:row>
      <xdr:rowOff>155575</xdr:rowOff>
    </xdr:to>
    <xdr:cxnSp macro="">
      <xdr:nvCxnSpPr>
        <xdr:cNvPr id="77" name="直線コネクタ 76">
          <a:extLst>
            <a:ext uri="{FF2B5EF4-FFF2-40B4-BE49-F238E27FC236}">
              <a16:creationId xmlns:a16="http://schemas.microsoft.com/office/drawing/2014/main" id="{1C5F27D3-5B9A-490C-AE9D-6EDF2BCCF109}"/>
            </a:ext>
          </a:extLst>
        </xdr:cNvPr>
        <xdr:cNvCxnSpPr/>
      </xdr:nvCxnSpPr>
      <xdr:spPr>
        <a:xfrm flipV="1">
          <a:off x="1447800" y="750781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4233</xdr:rowOff>
    </xdr:from>
    <xdr:to>
      <xdr:col>11</xdr:col>
      <xdr:colOff>82550</xdr:colOff>
      <xdr:row>43</xdr:row>
      <xdr:rowOff>105833</xdr:rowOff>
    </xdr:to>
    <xdr:sp macro="" textlink="">
      <xdr:nvSpPr>
        <xdr:cNvPr id="78" name="フローチャート: 判断 77">
          <a:extLst>
            <a:ext uri="{FF2B5EF4-FFF2-40B4-BE49-F238E27FC236}">
              <a16:creationId xmlns:a16="http://schemas.microsoft.com/office/drawing/2014/main" id="{F85DC0FD-3950-4F3A-9B7C-706E01ED5AF5}"/>
            </a:ext>
          </a:extLst>
        </xdr:cNvPr>
        <xdr:cNvSpPr/>
      </xdr:nvSpPr>
      <xdr:spPr>
        <a:xfrm>
          <a:off x="2286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116010</xdr:rowOff>
    </xdr:from>
    <xdr:ext cx="762000" cy="259045"/>
    <xdr:sp macro="" textlink="">
      <xdr:nvSpPr>
        <xdr:cNvPr id="79" name="テキスト ボックス 78">
          <a:extLst>
            <a:ext uri="{FF2B5EF4-FFF2-40B4-BE49-F238E27FC236}">
              <a16:creationId xmlns:a16="http://schemas.microsoft.com/office/drawing/2014/main" id="{EC7EFC3A-FC02-4A19-AFCD-7F749853BB11}"/>
            </a:ext>
          </a:extLst>
        </xdr:cNvPr>
        <xdr:cNvSpPr txBox="1"/>
      </xdr:nvSpPr>
      <xdr:spPr>
        <a:xfrm>
          <a:off x="1955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80" name="フローチャート: 判断 79">
          <a:extLst>
            <a:ext uri="{FF2B5EF4-FFF2-40B4-BE49-F238E27FC236}">
              <a16:creationId xmlns:a16="http://schemas.microsoft.com/office/drawing/2014/main" id="{A783750D-AC08-494D-9F34-18A654FB344F}"/>
            </a:ext>
          </a:extLst>
        </xdr:cNvPr>
        <xdr:cNvSpPr/>
      </xdr:nvSpPr>
      <xdr:spPr>
        <a:xfrm>
          <a:off x="1397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116010</xdr:rowOff>
    </xdr:from>
    <xdr:ext cx="762000" cy="259045"/>
    <xdr:sp macro="" textlink="">
      <xdr:nvSpPr>
        <xdr:cNvPr id="81" name="テキスト ボックス 80">
          <a:extLst>
            <a:ext uri="{FF2B5EF4-FFF2-40B4-BE49-F238E27FC236}">
              <a16:creationId xmlns:a16="http://schemas.microsoft.com/office/drawing/2014/main" id="{4ACDCC2B-5D70-4BEB-8175-A80EDC663B2F}"/>
            </a:ext>
          </a:extLst>
        </xdr:cNvPr>
        <xdr:cNvSpPr txBox="1"/>
      </xdr:nvSpPr>
      <xdr:spPr>
        <a:xfrm>
          <a:off x="1066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E857C15E-723D-443D-8F79-3FDE398EB6AF}"/>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C1087B7B-D766-4E01-AE40-F6755FF7E0C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73C1218D-67BB-4789-8D7C-687B56AB49C5}"/>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D5FC0BAE-7487-4790-8E6E-48B2B565A17E}"/>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2C4A65B3-4536-487F-9986-77AAD551758C}"/>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84667</xdr:rowOff>
    </xdr:from>
    <xdr:to>
      <xdr:col>23</xdr:col>
      <xdr:colOff>184150</xdr:colOff>
      <xdr:row>44</xdr:row>
      <xdr:rowOff>14817</xdr:rowOff>
    </xdr:to>
    <xdr:sp macro="" textlink="">
      <xdr:nvSpPr>
        <xdr:cNvPr id="87" name="楕円 86">
          <a:extLst>
            <a:ext uri="{FF2B5EF4-FFF2-40B4-BE49-F238E27FC236}">
              <a16:creationId xmlns:a16="http://schemas.microsoft.com/office/drawing/2014/main" id="{1C6C44DB-0DAB-4312-9749-EDD24D2983B6}"/>
            </a:ext>
          </a:extLst>
        </xdr:cNvPr>
        <xdr:cNvSpPr/>
      </xdr:nvSpPr>
      <xdr:spPr>
        <a:xfrm>
          <a:off x="49022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151994</xdr:rowOff>
    </xdr:from>
    <xdr:ext cx="762000" cy="259045"/>
    <xdr:sp macro="" textlink="">
      <xdr:nvSpPr>
        <xdr:cNvPr id="88" name="財政力該当値テキスト">
          <a:extLst>
            <a:ext uri="{FF2B5EF4-FFF2-40B4-BE49-F238E27FC236}">
              <a16:creationId xmlns:a16="http://schemas.microsoft.com/office/drawing/2014/main" id="{11CD94C2-14AB-46C5-9FAA-A55B6A746715}"/>
            </a:ext>
          </a:extLst>
        </xdr:cNvPr>
        <xdr:cNvSpPr txBox="1"/>
      </xdr:nvSpPr>
      <xdr:spPr>
        <a:xfrm>
          <a:off x="5041900" y="7352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84667</xdr:rowOff>
    </xdr:from>
    <xdr:to>
      <xdr:col>19</xdr:col>
      <xdr:colOff>184150</xdr:colOff>
      <xdr:row>44</xdr:row>
      <xdr:rowOff>14817</xdr:rowOff>
    </xdr:to>
    <xdr:sp macro="" textlink="">
      <xdr:nvSpPr>
        <xdr:cNvPr id="89" name="楕円 88">
          <a:extLst>
            <a:ext uri="{FF2B5EF4-FFF2-40B4-BE49-F238E27FC236}">
              <a16:creationId xmlns:a16="http://schemas.microsoft.com/office/drawing/2014/main" id="{F47FD0BA-AC42-4276-A2FC-9CDEBEA5D065}"/>
            </a:ext>
          </a:extLst>
        </xdr:cNvPr>
        <xdr:cNvSpPr/>
      </xdr:nvSpPr>
      <xdr:spPr>
        <a:xfrm>
          <a:off x="4064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171044</xdr:rowOff>
    </xdr:from>
    <xdr:ext cx="736600" cy="259045"/>
    <xdr:sp macro="" textlink="">
      <xdr:nvSpPr>
        <xdr:cNvPr id="90" name="テキスト ボックス 89">
          <a:extLst>
            <a:ext uri="{FF2B5EF4-FFF2-40B4-BE49-F238E27FC236}">
              <a16:creationId xmlns:a16="http://schemas.microsoft.com/office/drawing/2014/main" id="{3474A274-E894-421D-A9AC-0CEA0916C911}"/>
            </a:ext>
          </a:extLst>
        </xdr:cNvPr>
        <xdr:cNvSpPr txBox="1"/>
      </xdr:nvSpPr>
      <xdr:spPr>
        <a:xfrm>
          <a:off x="3733800" y="7543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84667</xdr:rowOff>
    </xdr:from>
    <xdr:to>
      <xdr:col>15</xdr:col>
      <xdr:colOff>133350</xdr:colOff>
      <xdr:row>44</xdr:row>
      <xdr:rowOff>14817</xdr:rowOff>
    </xdr:to>
    <xdr:sp macro="" textlink="">
      <xdr:nvSpPr>
        <xdr:cNvPr id="91" name="楕円 90">
          <a:extLst>
            <a:ext uri="{FF2B5EF4-FFF2-40B4-BE49-F238E27FC236}">
              <a16:creationId xmlns:a16="http://schemas.microsoft.com/office/drawing/2014/main" id="{D5C06C57-AAA7-4FF1-ABB6-9CCC815968B0}"/>
            </a:ext>
          </a:extLst>
        </xdr:cNvPr>
        <xdr:cNvSpPr/>
      </xdr:nvSpPr>
      <xdr:spPr>
        <a:xfrm>
          <a:off x="3175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171044</xdr:rowOff>
    </xdr:from>
    <xdr:ext cx="762000" cy="259045"/>
    <xdr:sp macro="" textlink="">
      <xdr:nvSpPr>
        <xdr:cNvPr id="92" name="テキスト ボックス 91">
          <a:extLst>
            <a:ext uri="{FF2B5EF4-FFF2-40B4-BE49-F238E27FC236}">
              <a16:creationId xmlns:a16="http://schemas.microsoft.com/office/drawing/2014/main" id="{664B2A1A-E5CA-4260-8F6F-F1F83591849E}"/>
            </a:ext>
          </a:extLst>
        </xdr:cNvPr>
        <xdr:cNvSpPr txBox="1"/>
      </xdr:nvSpPr>
      <xdr:spPr>
        <a:xfrm>
          <a:off x="2844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84667</xdr:rowOff>
    </xdr:from>
    <xdr:to>
      <xdr:col>11</xdr:col>
      <xdr:colOff>82550</xdr:colOff>
      <xdr:row>44</xdr:row>
      <xdr:rowOff>14817</xdr:rowOff>
    </xdr:to>
    <xdr:sp macro="" textlink="">
      <xdr:nvSpPr>
        <xdr:cNvPr id="93" name="楕円 92">
          <a:extLst>
            <a:ext uri="{FF2B5EF4-FFF2-40B4-BE49-F238E27FC236}">
              <a16:creationId xmlns:a16="http://schemas.microsoft.com/office/drawing/2014/main" id="{6287F611-BC0A-4D0D-8073-EDA8A608F74B}"/>
            </a:ext>
          </a:extLst>
        </xdr:cNvPr>
        <xdr:cNvSpPr/>
      </xdr:nvSpPr>
      <xdr:spPr>
        <a:xfrm>
          <a:off x="2286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171044</xdr:rowOff>
    </xdr:from>
    <xdr:ext cx="762000" cy="259045"/>
    <xdr:sp macro="" textlink="">
      <xdr:nvSpPr>
        <xdr:cNvPr id="94" name="テキスト ボックス 93">
          <a:extLst>
            <a:ext uri="{FF2B5EF4-FFF2-40B4-BE49-F238E27FC236}">
              <a16:creationId xmlns:a16="http://schemas.microsoft.com/office/drawing/2014/main" id="{1D5E10F7-1498-4A0F-8EAD-D13F7A2F9427}"/>
            </a:ext>
          </a:extLst>
        </xdr:cNvPr>
        <xdr:cNvSpPr txBox="1"/>
      </xdr:nvSpPr>
      <xdr:spPr>
        <a:xfrm>
          <a:off x="1955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104775</xdr:rowOff>
    </xdr:from>
    <xdr:to>
      <xdr:col>7</xdr:col>
      <xdr:colOff>31750</xdr:colOff>
      <xdr:row>44</xdr:row>
      <xdr:rowOff>34925</xdr:rowOff>
    </xdr:to>
    <xdr:sp macro="" textlink="">
      <xdr:nvSpPr>
        <xdr:cNvPr id="95" name="楕円 94">
          <a:extLst>
            <a:ext uri="{FF2B5EF4-FFF2-40B4-BE49-F238E27FC236}">
              <a16:creationId xmlns:a16="http://schemas.microsoft.com/office/drawing/2014/main" id="{0B8AE5F7-6747-4814-8F7E-3ABC433D5723}"/>
            </a:ext>
          </a:extLst>
        </xdr:cNvPr>
        <xdr:cNvSpPr/>
      </xdr:nvSpPr>
      <xdr:spPr>
        <a:xfrm>
          <a:off x="1397000" y="747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19702</xdr:rowOff>
    </xdr:from>
    <xdr:ext cx="762000" cy="259045"/>
    <xdr:sp macro="" textlink="">
      <xdr:nvSpPr>
        <xdr:cNvPr id="96" name="テキスト ボックス 95">
          <a:extLst>
            <a:ext uri="{FF2B5EF4-FFF2-40B4-BE49-F238E27FC236}">
              <a16:creationId xmlns:a16="http://schemas.microsoft.com/office/drawing/2014/main" id="{B2E8A164-3F71-44C2-9593-3FBE981894A6}"/>
            </a:ext>
          </a:extLst>
        </xdr:cNvPr>
        <xdr:cNvSpPr txBox="1"/>
      </xdr:nvSpPr>
      <xdr:spPr>
        <a:xfrm>
          <a:off x="1066800" y="756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1A886450-0E35-41DB-9585-4FA122EA2B6F}"/>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15B00245-84DA-4860-A247-95F9A2C7BE25}"/>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47991009-4DAB-4961-9071-688E54A18806}"/>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56B5F2A5-4CA8-4F46-BD4D-94A0CF847E4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4F8A4A36-3FCC-440D-8332-A15569F25416}"/>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9EA44E58-558C-4A05-8CDC-4355FBAB879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32C87B7A-5F81-452B-B6CE-1BA0DCA63762}"/>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7A4EDB0F-E894-413E-B3BA-5EE06DA1B197}"/>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D2F1CB53-4BFB-4E78-B1C6-2E2F1D55775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DABB26C6-E3FC-42D5-82B6-BCC8B097882E}"/>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444899D2-5731-467B-93A7-7A09B95012B1}"/>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3177A09C-6FA9-4161-B451-2020E5E9EE65}"/>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97E56B66-927B-43CD-905B-43D8D2A1F6C2}"/>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人件費の微増のほか、燃料の高騰による物件費の増、福祉事業による扶助費の増により、前年より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ポイント増となっている</a:t>
          </a: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DX</a:t>
          </a: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の推進や事務事業の効率化を図り、経常経費の削減を図っていく。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FBD966AA-87DB-47AF-B6A5-2A43EC37797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C12F8151-9226-4164-A820-7DE91A03891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5E57FF22-17F4-4449-8C10-02136DE6D38C}"/>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9AB0C70C-FFB4-4AF5-A588-8181B8888467}"/>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54AF0E15-677C-4BB5-B3CE-B3B11EE0780E}"/>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75F98E4E-8B46-47F2-AC88-B4A482CED7ED}"/>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93351E1B-ED11-41C5-B4EF-AF926BEBE3EA}"/>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ED1AA89A-A968-4946-A695-5081AEF3D7B7}"/>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181E6904-38A4-4B96-AA95-C34B24D05F99}"/>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D51FF5A1-FB51-4AC5-B030-68DC8F7C12AC}"/>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BBD1E844-F011-4869-AEBB-E03A3249991F}"/>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9EAE35BC-6F44-4206-8E74-D59B65D48BB6}"/>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48428B0C-8BDE-44FD-B3BA-AF46523CEE21}"/>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404B9273-B1A2-40D1-80DF-4D8CB53BCB38}"/>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A0CDCF9A-2B01-4357-ACC5-8587C810EAF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803AFBE8-A3B9-4BA8-A285-F8B76AF72AB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169756</xdr:rowOff>
    </xdr:from>
    <xdr:to>
      <xdr:col>23</xdr:col>
      <xdr:colOff>133350</xdr:colOff>
      <xdr:row>67</xdr:row>
      <xdr:rowOff>75988</xdr:rowOff>
    </xdr:to>
    <xdr:cxnSp macro="">
      <xdr:nvCxnSpPr>
        <xdr:cNvPr id="126" name="直線コネクタ 125">
          <a:extLst>
            <a:ext uri="{FF2B5EF4-FFF2-40B4-BE49-F238E27FC236}">
              <a16:creationId xmlns:a16="http://schemas.microsoft.com/office/drawing/2014/main" id="{B1195145-153B-49D6-8103-6B27275D2E86}"/>
            </a:ext>
          </a:extLst>
        </xdr:cNvPr>
        <xdr:cNvCxnSpPr/>
      </xdr:nvCxnSpPr>
      <xdr:spPr>
        <a:xfrm flipV="1">
          <a:off x="4953000" y="9942406"/>
          <a:ext cx="0" cy="16207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48065</xdr:rowOff>
    </xdr:from>
    <xdr:ext cx="762000" cy="259045"/>
    <xdr:sp macro="" textlink="">
      <xdr:nvSpPr>
        <xdr:cNvPr id="127" name="財政構造の弾力性最小値テキスト">
          <a:extLst>
            <a:ext uri="{FF2B5EF4-FFF2-40B4-BE49-F238E27FC236}">
              <a16:creationId xmlns:a16="http://schemas.microsoft.com/office/drawing/2014/main" id="{EC72700F-5B49-4B88-A9C8-2B8F20A617FF}"/>
            </a:ext>
          </a:extLst>
        </xdr:cNvPr>
        <xdr:cNvSpPr txBox="1"/>
      </xdr:nvSpPr>
      <xdr:spPr>
        <a:xfrm>
          <a:off x="5041900" y="11535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75988</xdr:rowOff>
    </xdr:from>
    <xdr:to>
      <xdr:col>24</xdr:col>
      <xdr:colOff>12700</xdr:colOff>
      <xdr:row>67</xdr:row>
      <xdr:rowOff>75988</xdr:rowOff>
    </xdr:to>
    <xdr:cxnSp macro="">
      <xdr:nvCxnSpPr>
        <xdr:cNvPr id="128" name="直線コネクタ 127">
          <a:extLst>
            <a:ext uri="{FF2B5EF4-FFF2-40B4-BE49-F238E27FC236}">
              <a16:creationId xmlns:a16="http://schemas.microsoft.com/office/drawing/2014/main" id="{8A5222CF-E7E1-45EE-A8FD-6114A20FE819}"/>
            </a:ext>
          </a:extLst>
        </xdr:cNvPr>
        <xdr:cNvCxnSpPr/>
      </xdr:nvCxnSpPr>
      <xdr:spPr>
        <a:xfrm>
          <a:off x="4864100" y="11563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84683</xdr:rowOff>
    </xdr:from>
    <xdr:ext cx="762000" cy="259045"/>
    <xdr:sp macro="" textlink="">
      <xdr:nvSpPr>
        <xdr:cNvPr id="129" name="財政構造の弾力性最大値テキスト">
          <a:extLst>
            <a:ext uri="{FF2B5EF4-FFF2-40B4-BE49-F238E27FC236}">
              <a16:creationId xmlns:a16="http://schemas.microsoft.com/office/drawing/2014/main" id="{3C37D751-F5A4-4C67-9832-DAE84836E586}"/>
            </a:ext>
          </a:extLst>
        </xdr:cNvPr>
        <xdr:cNvSpPr txBox="1"/>
      </xdr:nvSpPr>
      <xdr:spPr>
        <a:xfrm>
          <a:off x="5041900" y="9685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169756</xdr:rowOff>
    </xdr:from>
    <xdr:to>
      <xdr:col>24</xdr:col>
      <xdr:colOff>12700</xdr:colOff>
      <xdr:row>57</xdr:row>
      <xdr:rowOff>169756</xdr:rowOff>
    </xdr:to>
    <xdr:cxnSp macro="">
      <xdr:nvCxnSpPr>
        <xdr:cNvPr id="130" name="直線コネクタ 129">
          <a:extLst>
            <a:ext uri="{FF2B5EF4-FFF2-40B4-BE49-F238E27FC236}">
              <a16:creationId xmlns:a16="http://schemas.microsoft.com/office/drawing/2014/main" id="{97EE180B-4F0C-4E80-B012-8BC57A3E966C}"/>
            </a:ext>
          </a:extLst>
        </xdr:cNvPr>
        <xdr:cNvCxnSpPr/>
      </xdr:nvCxnSpPr>
      <xdr:spPr>
        <a:xfrm>
          <a:off x="4864100" y="9942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161079</xdr:rowOff>
    </xdr:from>
    <xdr:to>
      <xdr:col>23</xdr:col>
      <xdr:colOff>133350</xdr:colOff>
      <xdr:row>63</xdr:row>
      <xdr:rowOff>102235</xdr:rowOff>
    </xdr:to>
    <xdr:cxnSp macro="">
      <xdr:nvCxnSpPr>
        <xdr:cNvPr id="131" name="直線コネクタ 130">
          <a:extLst>
            <a:ext uri="{FF2B5EF4-FFF2-40B4-BE49-F238E27FC236}">
              <a16:creationId xmlns:a16="http://schemas.microsoft.com/office/drawing/2014/main" id="{0C4C6D4C-813E-489C-B747-F9CC6F542E3B}"/>
            </a:ext>
          </a:extLst>
        </xdr:cNvPr>
        <xdr:cNvCxnSpPr/>
      </xdr:nvCxnSpPr>
      <xdr:spPr>
        <a:xfrm>
          <a:off x="4114800" y="10790979"/>
          <a:ext cx="838200" cy="11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35577</xdr:rowOff>
    </xdr:from>
    <xdr:ext cx="762000" cy="259045"/>
    <xdr:sp macro="" textlink="">
      <xdr:nvSpPr>
        <xdr:cNvPr id="132" name="財政構造の弾力性平均値テキスト">
          <a:extLst>
            <a:ext uri="{FF2B5EF4-FFF2-40B4-BE49-F238E27FC236}">
              <a16:creationId xmlns:a16="http://schemas.microsoft.com/office/drawing/2014/main" id="{779B481C-4082-4659-9276-6AB085788165}"/>
            </a:ext>
          </a:extLst>
        </xdr:cNvPr>
        <xdr:cNvSpPr txBox="1"/>
      </xdr:nvSpPr>
      <xdr:spPr>
        <a:xfrm>
          <a:off x="5041900" y="1083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63500</xdr:rowOff>
    </xdr:from>
    <xdr:to>
      <xdr:col>23</xdr:col>
      <xdr:colOff>184150</xdr:colOff>
      <xdr:row>63</xdr:row>
      <xdr:rowOff>165100</xdr:rowOff>
    </xdr:to>
    <xdr:sp macro="" textlink="">
      <xdr:nvSpPr>
        <xdr:cNvPr id="133" name="フローチャート: 判断 132">
          <a:extLst>
            <a:ext uri="{FF2B5EF4-FFF2-40B4-BE49-F238E27FC236}">
              <a16:creationId xmlns:a16="http://schemas.microsoft.com/office/drawing/2014/main" id="{48B8B288-CD25-488D-832B-DBECF62E8BB9}"/>
            </a:ext>
          </a:extLst>
        </xdr:cNvPr>
        <xdr:cNvSpPr/>
      </xdr:nvSpPr>
      <xdr:spPr>
        <a:xfrm>
          <a:off x="49022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161079</xdr:rowOff>
    </xdr:from>
    <xdr:to>
      <xdr:col>19</xdr:col>
      <xdr:colOff>133350</xdr:colOff>
      <xdr:row>63</xdr:row>
      <xdr:rowOff>102235</xdr:rowOff>
    </xdr:to>
    <xdr:cxnSp macro="">
      <xdr:nvCxnSpPr>
        <xdr:cNvPr id="134" name="直線コネクタ 133">
          <a:extLst>
            <a:ext uri="{FF2B5EF4-FFF2-40B4-BE49-F238E27FC236}">
              <a16:creationId xmlns:a16="http://schemas.microsoft.com/office/drawing/2014/main" id="{87B47F45-3DE0-4380-BEE8-6D3617F68866}"/>
            </a:ext>
          </a:extLst>
        </xdr:cNvPr>
        <xdr:cNvCxnSpPr/>
      </xdr:nvCxnSpPr>
      <xdr:spPr>
        <a:xfrm flipV="1">
          <a:off x="3225800" y="10790979"/>
          <a:ext cx="889000" cy="11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90170</xdr:rowOff>
    </xdr:from>
    <xdr:to>
      <xdr:col>19</xdr:col>
      <xdr:colOff>184150</xdr:colOff>
      <xdr:row>63</xdr:row>
      <xdr:rowOff>20320</xdr:rowOff>
    </xdr:to>
    <xdr:sp macro="" textlink="">
      <xdr:nvSpPr>
        <xdr:cNvPr id="135" name="フローチャート: 判断 134">
          <a:extLst>
            <a:ext uri="{FF2B5EF4-FFF2-40B4-BE49-F238E27FC236}">
              <a16:creationId xmlns:a16="http://schemas.microsoft.com/office/drawing/2014/main" id="{3572DBC5-5862-455E-9778-E8777C9C90B7}"/>
            </a:ext>
          </a:extLst>
        </xdr:cNvPr>
        <xdr:cNvSpPr/>
      </xdr:nvSpPr>
      <xdr:spPr>
        <a:xfrm>
          <a:off x="4064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30497</xdr:rowOff>
    </xdr:from>
    <xdr:ext cx="736600" cy="259045"/>
    <xdr:sp macro="" textlink="">
      <xdr:nvSpPr>
        <xdr:cNvPr id="136" name="テキスト ボックス 135">
          <a:extLst>
            <a:ext uri="{FF2B5EF4-FFF2-40B4-BE49-F238E27FC236}">
              <a16:creationId xmlns:a16="http://schemas.microsoft.com/office/drawing/2014/main" id="{1F25554F-B45E-4D9A-B36F-2164D7B48274}"/>
            </a:ext>
          </a:extLst>
        </xdr:cNvPr>
        <xdr:cNvSpPr txBox="1"/>
      </xdr:nvSpPr>
      <xdr:spPr>
        <a:xfrm>
          <a:off x="3733800" y="10488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102235</xdr:rowOff>
    </xdr:from>
    <xdr:to>
      <xdr:col>15</xdr:col>
      <xdr:colOff>82550</xdr:colOff>
      <xdr:row>64</xdr:row>
      <xdr:rowOff>139912</xdr:rowOff>
    </xdr:to>
    <xdr:cxnSp macro="">
      <xdr:nvCxnSpPr>
        <xdr:cNvPr id="137" name="直線コネクタ 136">
          <a:extLst>
            <a:ext uri="{FF2B5EF4-FFF2-40B4-BE49-F238E27FC236}">
              <a16:creationId xmlns:a16="http://schemas.microsoft.com/office/drawing/2014/main" id="{88F76105-BE86-40C0-BD09-3360947B07AE}"/>
            </a:ext>
          </a:extLst>
        </xdr:cNvPr>
        <xdr:cNvCxnSpPr/>
      </xdr:nvCxnSpPr>
      <xdr:spPr>
        <a:xfrm flipV="1">
          <a:off x="2336800" y="10903585"/>
          <a:ext cx="889000" cy="209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111760</xdr:rowOff>
    </xdr:from>
    <xdr:to>
      <xdr:col>15</xdr:col>
      <xdr:colOff>133350</xdr:colOff>
      <xdr:row>64</xdr:row>
      <xdr:rowOff>41910</xdr:rowOff>
    </xdr:to>
    <xdr:sp macro="" textlink="">
      <xdr:nvSpPr>
        <xdr:cNvPr id="138" name="フローチャート: 判断 137">
          <a:extLst>
            <a:ext uri="{FF2B5EF4-FFF2-40B4-BE49-F238E27FC236}">
              <a16:creationId xmlns:a16="http://schemas.microsoft.com/office/drawing/2014/main" id="{1DF34AEC-C286-4738-9BC1-B7D91A24D0F4}"/>
            </a:ext>
          </a:extLst>
        </xdr:cNvPr>
        <xdr:cNvSpPr/>
      </xdr:nvSpPr>
      <xdr:spPr>
        <a:xfrm>
          <a:off x="3175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26687</xdr:rowOff>
    </xdr:from>
    <xdr:ext cx="762000" cy="259045"/>
    <xdr:sp macro="" textlink="">
      <xdr:nvSpPr>
        <xdr:cNvPr id="139" name="テキスト ボックス 138">
          <a:extLst>
            <a:ext uri="{FF2B5EF4-FFF2-40B4-BE49-F238E27FC236}">
              <a16:creationId xmlns:a16="http://schemas.microsoft.com/office/drawing/2014/main" id="{2ADC452E-F781-4575-96E3-35730E69102C}"/>
            </a:ext>
          </a:extLst>
        </xdr:cNvPr>
        <xdr:cNvSpPr txBox="1"/>
      </xdr:nvSpPr>
      <xdr:spPr>
        <a:xfrm>
          <a:off x="2844800" y="1099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139912</xdr:rowOff>
    </xdr:from>
    <xdr:to>
      <xdr:col>11</xdr:col>
      <xdr:colOff>31750</xdr:colOff>
      <xdr:row>65</xdr:row>
      <xdr:rowOff>60960</xdr:rowOff>
    </xdr:to>
    <xdr:cxnSp macro="">
      <xdr:nvCxnSpPr>
        <xdr:cNvPr id="140" name="直線コネクタ 139">
          <a:extLst>
            <a:ext uri="{FF2B5EF4-FFF2-40B4-BE49-F238E27FC236}">
              <a16:creationId xmlns:a16="http://schemas.microsoft.com/office/drawing/2014/main" id="{85F1711D-D0CF-47E2-8B0E-EDDDF3EBC6AD}"/>
            </a:ext>
          </a:extLst>
        </xdr:cNvPr>
        <xdr:cNvCxnSpPr/>
      </xdr:nvCxnSpPr>
      <xdr:spPr>
        <a:xfrm flipV="1">
          <a:off x="1447800" y="11112712"/>
          <a:ext cx="889000" cy="92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164042</xdr:rowOff>
    </xdr:from>
    <xdr:to>
      <xdr:col>11</xdr:col>
      <xdr:colOff>82550</xdr:colOff>
      <xdr:row>64</xdr:row>
      <xdr:rowOff>94192</xdr:rowOff>
    </xdr:to>
    <xdr:sp macro="" textlink="">
      <xdr:nvSpPr>
        <xdr:cNvPr id="141" name="フローチャート: 判断 140">
          <a:extLst>
            <a:ext uri="{FF2B5EF4-FFF2-40B4-BE49-F238E27FC236}">
              <a16:creationId xmlns:a16="http://schemas.microsoft.com/office/drawing/2014/main" id="{4D4A3FE3-A96C-4BA5-8FDA-F20E5EDDD2BE}"/>
            </a:ext>
          </a:extLst>
        </xdr:cNvPr>
        <xdr:cNvSpPr/>
      </xdr:nvSpPr>
      <xdr:spPr>
        <a:xfrm>
          <a:off x="2286000" y="10965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104369</xdr:rowOff>
    </xdr:from>
    <xdr:ext cx="762000" cy="259045"/>
    <xdr:sp macro="" textlink="">
      <xdr:nvSpPr>
        <xdr:cNvPr id="142" name="テキスト ボックス 141">
          <a:extLst>
            <a:ext uri="{FF2B5EF4-FFF2-40B4-BE49-F238E27FC236}">
              <a16:creationId xmlns:a16="http://schemas.microsoft.com/office/drawing/2014/main" id="{394B5402-C09E-4630-BAE5-25AD8FB9E853}"/>
            </a:ext>
          </a:extLst>
        </xdr:cNvPr>
        <xdr:cNvSpPr txBox="1"/>
      </xdr:nvSpPr>
      <xdr:spPr>
        <a:xfrm>
          <a:off x="1955800" y="10734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139912</xdr:rowOff>
    </xdr:from>
    <xdr:to>
      <xdr:col>7</xdr:col>
      <xdr:colOff>31750</xdr:colOff>
      <xdr:row>64</xdr:row>
      <xdr:rowOff>70062</xdr:rowOff>
    </xdr:to>
    <xdr:sp macro="" textlink="">
      <xdr:nvSpPr>
        <xdr:cNvPr id="143" name="フローチャート: 判断 142">
          <a:extLst>
            <a:ext uri="{FF2B5EF4-FFF2-40B4-BE49-F238E27FC236}">
              <a16:creationId xmlns:a16="http://schemas.microsoft.com/office/drawing/2014/main" id="{4AC21200-5645-4DF1-8634-77E04FB3D4F7}"/>
            </a:ext>
          </a:extLst>
        </xdr:cNvPr>
        <xdr:cNvSpPr/>
      </xdr:nvSpPr>
      <xdr:spPr>
        <a:xfrm>
          <a:off x="1397000" y="10941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80239</xdr:rowOff>
    </xdr:from>
    <xdr:ext cx="762000" cy="259045"/>
    <xdr:sp macro="" textlink="">
      <xdr:nvSpPr>
        <xdr:cNvPr id="144" name="テキスト ボックス 143">
          <a:extLst>
            <a:ext uri="{FF2B5EF4-FFF2-40B4-BE49-F238E27FC236}">
              <a16:creationId xmlns:a16="http://schemas.microsoft.com/office/drawing/2014/main" id="{D25183C7-6C3A-4FF3-A290-7946C5E8C022}"/>
            </a:ext>
          </a:extLst>
        </xdr:cNvPr>
        <xdr:cNvSpPr txBox="1"/>
      </xdr:nvSpPr>
      <xdr:spPr>
        <a:xfrm>
          <a:off x="1066800" y="10710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D56A7C4F-1F15-4419-93D0-AEC34AE5FD4B}"/>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4BE82254-5732-4097-8DCF-6565B71771BA}"/>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ED67F18B-02E5-4E29-B753-09AF7FF10D3F}"/>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1A197B97-0846-45B7-B086-1E568A275B63}"/>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53D7DE3B-A939-43B9-BAFE-D6D03DA4A7A6}"/>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51435</xdr:rowOff>
    </xdr:from>
    <xdr:to>
      <xdr:col>23</xdr:col>
      <xdr:colOff>184150</xdr:colOff>
      <xdr:row>63</xdr:row>
      <xdr:rowOff>153035</xdr:rowOff>
    </xdr:to>
    <xdr:sp macro="" textlink="">
      <xdr:nvSpPr>
        <xdr:cNvPr id="150" name="楕円 149">
          <a:extLst>
            <a:ext uri="{FF2B5EF4-FFF2-40B4-BE49-F238E27FC236}">
              <a16:creationId xmlns:a16="http://schemas.microsoft.com/office/drawing/2014/main" id="{9B3ED912-F49D-4052-88B9-02006508BBF6}"/>
            </a:ext>
          </a:extLst>
        </xdr:cNvPr>
        <xdr:cNvSpPr/>
      </xdr:nvSpPr>
      <xdr:spPr>
        <a:xfrm>
          <a:off x="4902200" y="1085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67962</xdr:rowOff>
    </xdr:from>
    <xdr:ext cx="762000" cy="259045"/>
    <xdr:sp macro="" textlink="">
      <xdr:nvSpPr>
        <xdr:cNvPr id="151" name="財政構造の弾力性該当値テキスト">
          <a:extLst>
            <a:ext uri="{FF2B5EF4-FFF2-40B4-BE49-F238E27FC236}">
              <a16:creationId xmlns:a16="http://schemas.microsoft.com/office/drawing/2014/main" id="{A23C3A79-4FB2-44DF-A3B9-691A1AE6066D}"/>
            </a:ext>
          </a:extLst>
        </xdr:cNvPr>
        <xdr:cNvSpPr txBox="1"/>
      </xdr:nvSpPr>
      <xdr:spPr>
        <a:xfrm>
          <a:off x="5041900" y="10697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110279</xdr:rowOff>
    </xdr:from>
    <xdr:to>
      <xdr:col>19</xdr:col>
      <xdr:colOff>184150</xdr:colOff>
      <xdr:row>63</xdr:row>
      <xdr:rowOff>40429</xdr:rowOff>
    </xdr:to>
    <xdr:sp macro="" textlink="">
      <xdr:nvSpPr>
        <xdr:cNvPr id="152" name="楕円 151">
          <a:extLst>
            <a:ext uri="{FF2B5EF4-FFF2-40B4-BE49-F238E27FC236}">
              <a16:creationId xmlns:a16="http://schemas.microsoft.com/office/drawing/2014/main" id="{405D0FAE-600B-48CA-9B4E-6173EB1FA942}"/>
            </a:ext>
          </a:extLst>
        </xdr:cNvPr>
        <xdr:cNvSpPr/>
      </xdr:nvSpPr>
      <xdr:spPr>
        <a:xfrm>
          <a:off x="4064000" y="10740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25206</xdr:rowOff>
    </xdr:from>
    <xdr:ext cx="736600" cy="259045"/>
    <xdr:sp macro="" textlink="">
      <xdr:nvSpPr>
        <xdr:cNvPr id="153" name="テキスト ボックス 152">
          <a:extLst>
            <a:ext uri="{FF2B5EF4-FFF2-40B4-BE49-F238E27FC236}">
              <a16:creationId xmlns:a16="http://schemas.microsoft.com/office/drawing/2014/main" id="{E84719ED-CC8F-4B89-A460-14DD8EC60C58}"/>
            </a:ext>
          </a:extLst>
        </xdr:cNvPr>
        <xdr:cNvSpPr txBox="1"/>
      </xdr:nvSpPr>
      <xdr:spPr>
        <a:xfrm>
          <a:off x="3733800" y="108265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51435</xdr:rowOff>
    </xdr:from>
    <xdr:to>
      <xdr:col>15</xdr:col>
      <xdr:colOff>133350</xdr:colOff>
      <xdr:row>63</xdr:row>
      <xdr:rowOff>153035</xdr:rowOff>
    </xdr:to>
    <xdr:sp macro="" textlink="">
      <xdr:nvSpPr>
        <xdr:cNvPr id="154" name="楕円 153">
          <a:extLst>
            <a:ext uri="{FF2B5EF4-FFF2-40B4-BE49-F238E27FC236}">
              <a16:creationId xmlns:a16="http://schemas.microsoft.com/office/drawing/2014/main" id="{FB22A12B-D151-44FD-89BC-A7354A249A1C}"/>
            </a:ext>
          </a:extLst>
        </xdr:cNvPr>
        <xdr:cNvSpPr/>
      </xdr:nvSpPr>
      <xdr:spPr>
        <a:xfrm>
          <a:off x="3175000" y="1085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163212</xdr:rowOff>
    </xdr:from>
    <xdr:ext cx="762000" cy="259045"/>
    <xdr:sp macro="" textlink="">
      <xdr:nvSpPr>
        <xdr:cNvPr id="155" name="テキスト ボックス 154">
          <a:extLst>
            <a:ext uri="{FF2B5EF4-FFF2-40B4-BE49-F238E27FC236}">
              <a16:creationId xmlns:a16="http://schemas.microsoft.com/office/drawing/2014/main" id="{9A290EF0-E15E-4D65-B9EE-5979F91FFC28}"/>
            </a:ext>
          </a:extLst>
        </xdr:cNvPr>
        <xdr:cNvSpPr txBox="1"/>
      </xdr:nvSpPr>
      <xdr:spPr>
        <a:xfrm>
          <a:off x="2844800" y="10621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89112</xdr:rowOff>
    </xdr:from>
    <xdr:to>
      <xdr:col>11</xdr:col>
      <xdr:colOff>82550</xdr:colOff>
      <xdr:row>65</xdr:row>
      <xdr:rowOff>19262</xdr:rowOff>
    </xdr:to>
    <xdr:sp macro="" textlink="">
      <xdr:nvSpPr>
        <xdr:cNvPr id="156" name="楕円 155">
          <a:extLst>
            <a:ext uri="{FF2B5EF4-FFF2-40B4-BE49-F238E27FC236}">
              <a16:creationId xmlns:a16="http://schemas.microsoft.com/office/drawing/2014/main" id="{89C90607-F141-4C9B-ACAE-9A0A03DBA59D}"/>
            </a:ext>
          </a:extLst>
        </xdr:cNvPr>
        <xdr:cNvSpPr/>
      </xdr:nvSpPr>
      <xdr:spPr>
        <a:xfrm>
          <a:off x="2286000" y="11061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4039</xdr:rowOff>
    </xdr:from>
    <xdr:ext cx="762000" cy="259045"/>
    <xdr:sp macro="" textlink="">
      <xdr:nvSpPr>
        <xdr:cNvPr id="157" name="テキスト ボックス 156">
          <a:extLst>
            <a:ext uri="{FF2B5EF4-FFF2-40B4-BE49-F238E27FC236}">
              <a16:creationId xmlns:a16="http://schemas.microsoft.com/office/drawing/2014/main" id="{44DEB768-8622-454B-8B73-600918F1D0E2}"/>
            </a:ext>
          </a:extLst>
        </xdr:cNvPr>
        <xdr:cNvSpPr txBox="1"/>
      </xdr:nvSpPr>
      <xdr:spPr>
        <a:xfrm>
          <a:off x="1955800" y="11148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10160</xdr:rowOff>
    </xdr:from>
    <xdr:to>
      <xdr:col>7</xdr:col>
      <xdr:colOff>31750</xdr:colOff>
      <xdr:row>65</xdr:row>
      <xdr:rowOff>111760</xdr:rowOff>
    </xdr:to>
    <xdr:sp macro="" textlink="">
      <xdr:nvSpPr>
        <xdr:cNvPr id="158" name="楕円 157">
          <a:extLst>
            <a:ext uri="{FF2B5EF4-FFF2-40B4-BE49-F238E27FC236}">
              <a16:creationId xmlns:a16="http://schemas.microsoft.com/office/drawing/2014/main" id="{B62CDAB3-5AD5-4054-A069-AAC26BF5DB5C}"/>
            </a:ext>
          </a:extLst>
        </xdr:cNvPr>
        <xdr:cNvSpPr/>
      </xdr:nvSpPr>
      <xdr:spPr>
        <a:xfrm>
          <a:off x="1397000" y="1115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96537</xdr:rowOff>
    </xdr:from>
    <xdr:ext cx="762000" cy="259045"/>
    <xdr:sp macro="" textlink="">
      <xdr:nvSpPr>
        <xdr:cNvPr id="159" name="テキスト ボックス 158">
          <a:extLst>
            <a:ext uri="{FF2B5EF4-FFF2-40B4-BE49-F238E27FC236}">
              <a16:creationId xmlns:a16="http://schemas.microsoft.com/office/drawing/2014/main" id="{10CB26C9-D492-4EF3-9233-A7A1AA28069C}"/>
            </a:ext>
          </a:extLst>
        </xdr:cNvPr>
        <xdr:cNvSpPr txBox="1"/>
      </xdr:nvSpPr>
      <xdr:spPr>
        <a:xfrm>
          <a:off x="1066800" y="11240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4D7DCCB8-714D-4992-9C98-4D746BFA1D7D}"/>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CFF67BCE-233F-409F-849E-FCF5E47B6F01}"/>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9379DA0E-A025-47A0-A5D3-F9A330918B4B}"/>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[886,546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A1CC6F45-F9C8-4C66-8E44-D3B1AB36BDE4}"/>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C47A3B93-E9E3-4CC0-8883-76895796F422}"/>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6E42347E-FCAF-42F4-B8E6-C227AD003716}"/>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B28278E7-6C54-4D55-9F90-209BC807D8A9}"/>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CC078B55-F876-438D-BC5E-5884A62F74C4}"/>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31E172E-682C-4C0F-8934-ABEC4BCAB316}"/>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B3098B16-C23D-4D8C-912C-D00905755A33}"/>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4C55870D-8E28-4D5D-A67B-F6FCF096596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5AF8C779-9976-476C-975E-F746E8DA95C2}"/>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FFE5FC0C-70E1-48A8-A443-4E257FE6D5C8}"/>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人口規模が小さいため、人口</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人当たり人件費・物件費等決算は類似団体と比べ、依然として高くなっているが、前年に比べ</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％減少している。今後も適正な定員管理に努めていく。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503CC9C2-AF72-4CA3-8463-CF1E2214B4C3}"/>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8B3A5F85-7305-4889-A8D5-9C89A7295ABE}"/>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E581393F-45D8-457F-BB21-8E6ED52E678A}"/>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1AD8AEA7-BE17-4B32-855C-F0A13A55FCEB}"/>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B66A985B-8327-4968-9E23-B0BFCEED08F2}"/>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5445ADB-CD2F-4EC3-A325-FD57EC13FABF}"/>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A63376CF-4FAD-4E11-BF9B-C6A07A24C763}"/>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67778898-5B70-492F-9FA8-7F0E2A164C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B76C4930-E024-45FB-81F3-D80AB7B35A52}"/>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7C5001D5-4B6E-4B0C-94EF-C0100CB10811}"/>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6C20B3CE-D1DB-417E-8E2E-0674A9FB6DA5}"/>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B632DAF3-410E-4C28-B63A-B966D5395DCC}"/>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EFF7F8D6-7271-452C-8ED7-83FC84C7E8CA}"/>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F395822C-CB88-43D8-B728-DECE57F89308}"/>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18D26EA7-2868-4D60-BF25-90D12057CD8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121185</xdr:rowOff>
    </xdr:from>
    <xdr:to>
      <xdr:col>23</xdr:col>
      <xdr:colOff>133350</xdr:colOff>
      <xdr:row>89</xdr:row>
      <xdr:rowOff>89035</xdr:rowOff>
    </xdr:to>
    <xdr:cxnSp macro="">
      <xdr:nvCxnSpPr>
        <xdr:cNvPr id="188" name="直線コネクタ 187">
          <a:extLst>
            <a:ext uri="{FF2B5EF4-FFF2-40B4-BE49-F238E27FC236}">
              <a16:creationId xmlns:a16="http://schemas.microsoft.com/office/drawing/2014/main" id="{D8D37FD8-CC4D-419E-8017-DD529BE97572}"/>
            </a:ext>
          </a:extLst>
        </xdr:cNvPr>
        <xdr:cNvCxnSpPr/>
      </xdr:nvCxnSpPr>
      <xdr:spPr>
        <a:xfrm flipV="1">
          <a:off x="4953000" y="14008635"/>
          <a:ext cx="0" cy="1339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61112</xdr:rowOff>
    </xdr:from>
    <xdr:ext cx="762000" cy="259045"/>
    <xdr:sp macro="" textlink="">
      <xdr:nvSpPr>
        <xdr:cNvPr id="189" name="人件費・物件費等の状況最小値テキスト">
          <a:extLst>
            <a:ext uri="{FF2B5EF4-FFF2-40B4-BE49-F238E27FC236}">
              <a16:creationId xmlns:a16="http://schemas.microsoft.com/office/drawing/2014/main" id="{A2EA9D85-1FCE-4C7A-AA87-700E8C7DBFF3}"/>
            </a:ext>
          </a:extLst>
        </xdr:cNvPr>
        <xdr:cNvSpPr txBox="1"/>
      </xdr:nvSpPr>
      <xdr:spPr>
        <a:xfrm>
          <a:off x="5041900" y="1532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1,923,851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89035</xdr:rowOff>
    </xdr:from>
    <xdr:to>
      <xdr:col>24</xdr:col>
      <xdr:colOff>12700</xdr:colOff>
      <xdr:row>89</xdr:row>
      <xdr:rowOff>89035</xdr:rowOff>
    </xdr:to>
    <xdr:cxnSp macro="">
      <xdr:nvCxnSpPr>
        <xdr:cNvPr id="190" name="直線コネクタ 189">
          <a:extLst>
            <a:ext uri="{FF2B5EF4-FFF2-40B4-BE49-F238E27FC236}">
              <a16:creationId xmlns:a16="http://schemas.microsoft.com/office/drawing/2014/main" id="{C8BC902F-B457-4C47-A433-CA96A2180D1E}"/>
            </a:ext>
          </a:extLst>
        </xdr:cNvPr>
        <xdr:cNvCxnSpPr/>
      </xdr:nvCxnSpPr>
      <xdr:spPr>
        <a:xfrm>
          <a:off x="4864100" y="15348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36112</xdr:rowOff>
    </xdr:from>
    <xdr:ext cx="762000" cy="259045"/>
    <xdr:sp macro="" textlink="">
      <xdr:nvSpPr>
        <xdr:cNvPr id="191" name="人件費・物件費等の状況最大値テキスト">
          <a:extLst>
            <a:ext uri="{FF2B5EF4-FFF2-40B4-BE49-F238E27FC236}">
              <a16:creationId xmlns:a16="http://schemas.microsoft.com/office/drawing/2014/main" id="{3670F4AF-97BC-44CF-8AE8-E2797652CAD3}"/>
            </a:ext>
          </a:extLst>
        </xdr:cNvPr>
        <xdr:cNvSpPr txBox="1"/>
      </xdr:nvSpPr>
      <xdr:spPr>
        <a:xfrm>
          <a:off x="5041900" y="13752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121185</xdr:rowOff>
    </xdr:from>
    <xdr:to>
      <xdr:col>24</xdr:col>
      <xdr:colOff>12700</xdr:colOff>
      <xdr:row>81</xdr:row>
      <xdr:rowOff>121185</xdr:rowOff>
    </xdr:to>
    <xdr:cxnSp macro="">
      <xdr:nvCxnSpPr>
        <xdr:cNvPr id="192" name="直線コネクタ 191">
          <a:extLst>
            <a:ext uri="{FF2B5EF4-FFF2-40B4-BE49-F238E27FC236}">
              <a16:creationId xmlns:a16="http://schemas.microsoft.com/office/drawing/2014/main" id="{F859CFE4-E2F6-4062-992E-A100965BFA6F}"/>
            </a:ext>
          </a:extLst>
        </xdr:cNvPr>
        <xdr:cNvCxnSpPr/>
      </xdr:nvCxnSpPr>
      <xdr:spPr>
        <a:xfrm>
          <a:off x="4864100" y="14008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111945</xdr:rowOff>
    </xdr:from>
    <xdr:to>
      <xdr:col>23</xdr:col>
      <xdr:colOff>133350</xdr:colOff>
      <xdr:row>84</xdr:row>
      <xdr:rowOff>137244</xdr:rowOff>
    </xdr:to>
    <xdr:cxnSp macro="">
      <xdr:nvCxnSpPr>
        <xdr:cNvPr id="193" name="直線コネクタ 192">
          <a:extLst>
            <a:ext uri="{FF2B5EF4-FFF2-40B4-BE49-F238E27FC236}">
              <a16:creationId xmlns:a16="http://schemas.microsoft.com/office/drawing/2014/main" id="{5F38818E-6A80-4321-B7C6-E98B64412E11}"/>
            </a:ext>
          </a:extLst>
        </xdr:cNvPr>
        <xdr:cNvCxnSpPr/>
      </xdr:nvCxnSpPr>
      <xdr:spPr>
        <a:xfrm flipV="1">
          <a:off x="4114800" y="14513745"/>
          <a:ext cx="838200" cy="25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129998</xdr:rowOff>
    </xdr:from>
    <xdr:ext cx="762000" cy="259045"/>
    <xdr:sp macro="" textlink="">
      <xdr:nvSpPr>
        <xdr:cNvPr id="194" name="人件費・物件費等の状況平均値テキスト">
          <a:extLst>
            <a:ext uri="{FF2B5EF4-FFF2-40B4-BE49-F238E27FC236}">
              <a16:creationId xmlns:a16="http://schemas.microsoft.com/office/drawing/2014/main" id="{1283FAD3-8B89-4219-9FB4-66955C4268E8}"/>
            </a:ext>
          </a:extLst>
        </xdr:cNvPr>
        <xdr:cNvSpPr txBox="1"/>
      </xdr:nvSpPr>
      <xdr:spPr>
        <a:xfrm>
          <a:off x="5041900" y="140174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113471</xdr:rowOff>
    </xdr:from>
    <xdr:to>
      <xdr:col>23</xdr:col>
      <xdr:colOff>184150</xdr:colOff>
      <xdr:row>83</xdr:row>
      <xdr:rowOff>43621</xdr:rowOff>
    </xdr:to>
    <xdr:sp macro="" textlink="">
      <xdr:nvSpPr>
        <xdr:cNvPr id="195" name="フローチャート: 判断 194">
          <a:extLst>
            <a:ext uri="{FF2B5EF4-FFF2-40B4-BE49-F238E27FC236}">
              <a16:creationId xmlns:a16="http://schemas.microsoft.com/office/drawing/2014/main" id="{FD90A229-2C50-4D5A-AA3C-BF59FDD46E72}"/>
            </a:ext>
          </a:extLst>
        </xdr:cNvPr>
        <xdr:cNvSpPr/>
      </xdr:nvSpPr>
      <xdr:spPr>
        <a:xfrm>
          <a:off x="4902200" y="14172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95676</xdr:rowOff>
    </xdr:from>
    <xdr:to>
      <xdr:col>19</xdr:col>
      <xdr:colOff>133350</xdr:colOff>
      <xdr:row>84</xdr:row>
      <xdr:rowOff>137244</xdr:rowOff>
    </xdr:to>
    <xdr:cxnSp macro="">
      <xdr:nvCxnSpPr>
        <xdr:cNvPr id="196" name="直線コネクタ 195">
          <a:extLst>
            <a:ext uri="{FF2B5EF4-FFF2-40B4-BE49-F238E27FC236}">
              <a16:creationId xmlns:a16="http://schemas.microsoft.com/office/drawing/2014/main" id="{03C57100-49F0-41FD-92F4-BF6748C724EA}"/>
            </a:ext>
          </a:extLst>
        </xdr:cNvPr>
        <xdr:cNvCxnSpPr/>
      </xdr:nvCxnSpPr>
      <xdr:spPr>
        <a:xfrm>
          <a:off x="3225800" y="14497476"/>
          <a:ext cx="889000" cy="41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83817</xdr:rowOff>
    </xdr:from>
    <xdr:to>
      <xdr:col>19</xdr:col>
      <xdr:colOff>184150</xdr:colOff>
      <xdr:row>83</xdr:row>
      <xdr:rowOff>13967</xdr:rowOff>
    </xdr:to>
    <xdr:sp macro="" textlink="">
      <xdr:nvSpPr>
        <xdr:cNvPr id="197" name="フローチャート: 判断 196">
          <a:extLst>
            <a:ext uri="{FF2B5EF4-FFF2-40B4-BE49-F238E27FC236}">
              <a16:creationId xmlns:a16="http://schemas.microsoft.com/office/drawing/2014/main" id="{EA589C9A-6723-4FBC-8578-49A946FCE18C}"/>
            </a:ext>
          </a:extLst>
        </xdr:cNvPr>
        <xdr:cNvSpPr/>
      </xdr:nvSpPr>
      <xdr:spPr>
        <a:xfrm>
          <a:off x="4064000" y="14142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24144</xdr:rowOff>
    </xdr:from>
    <xdr:ext cx="736600" cy="259045"/>
    <xdr:sp macro="" textlink="">
      <xdr:nvSpPr>
        <xdr:cNvPr id="198" name="テキスト ボックス 197">
          <a:extLst>
            <a:ext uri="{FF2B5EF4-FFF2-40B4-BE49-F238E27FC236}">
              <a16:creationId xmlns:a16="http://schemas.microsoft.com/office/drawing/2014/main" id="{1282AB53-C35B-4E49-8952-78F710C9CD1A}"/>
            </a:ext>
          </a:extLst>
        </xdr:cNvPr>
        <xdr:cNvSpPr txBox="1"/>
      </xdr:nvSpPr>
      <xdr:spPr>
        <a:xfrm>
          <a:off x="3733800" y="139115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95676</xdr:rowOff>
    </xdr:from>
    <xdr:to>
      <xdr:col>15</xdr:col>
      <xdr:colOff>82550</xdr:colOff>
      <xdr:row>84</xdr:row>
      <xdr:rowOff>105428</xdr:rowOff>
    </xdr:to>
    <xdr:cxnSp macro="">
      <xdr:nvCxnSpPr>
        <xdr:cNvPr id="199" name="直線コネクタ 198">
          <a:extLst>
            <a:ext uri="{FF2B5EF4-FFF2-40B4-BE49-F238E27FC236}">
              <a16:creationId xmlns:a16="http://schemas.microsoft.com/office/drawing/2014/main" id="{C32B7CF3-9282-44DD-BE97-50271D5CEDFE}"/>
            </a:ext>
          </a:extLst>
        </xdr:cNvPr>
        <xdr:cNvCxnSpPr/>
      </xdr:nvCxnSpPr>
      <xdr:spPr>
        <a:xfrm flipV="1">
          <a:off x="2336800" y="14497476"/>
          <a:ext cx="889000" cy="9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67002</xdr:rowOff>
    </xdr:from>
    <xdr:to>
      <xdr:col>15</xdr:col>
      <xdr:colOff>133350</xdr:colOff>
      <xdr:row>82</xdr:row>
      <xdr:rowOff>168602</xdr:rowOff>
    </xdr:to>
    <xdr:sp macro="" textlink="">
      <xdr:nvSpPr>
        <xdr:cNvPr id="200" name="フローチャート: 判断 199">
          <a:extLst>
            <a:ext uri="{FF2B5EF4-FFF2-40B4-BE49-F238E27FC236}">
              <a16:creationId xmlns:a16="http://schemas.microsoft.com/office/drawing/2014/main" id="{967DC0F1-F915-4534-98B3-50403104601D}"/>
            </a:ext>
          </a:extLst>
        </xdr:cNvPr>
        <xdr:cNvSpPr/>
      </xdr:nvSpPr>
      <xdr:spPr>
        <a:xfrm>
          <a:off x="3175000" y="14125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7329</xdr:rowOff>
    </xdr:from>
    <xdr:ext cx="762000" cy="259045"/>
    <xdr:sp macro="" textlink="">
      <xdr:nvSpPr>
        <xdr:cNvPr id="201" name="テキスト ボックス 200">
          <a:extLst>
            <a:ext uri="{FF2B5EF4-FFF2-40B4-BE49-F238E27FC236}">
              <a16:creationId xmlns:a16="http://schemas.microsoft.com/office/drawing/2014/main" id="{2F184021-FE0F-44A7-9A0B-887ADA66794F}"/>
            </a:ext>
          </a:extLst>
        </xdr:cNvPr>
        <xdr:cNvSpPr txBox="1"/>
      </xdr:nvSpPr>
      <xdr:spPr>
        <a:xfrm>
          <a:off x="2844800" y="13894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30981</xdr:rowOff>
    </xdr:from>
    <xdr:to>
      <xdr:col>11</xdr:col>
      <xdr:colOff>31750</xdr:colOff>
      <xdr:row>84</xdr:row>
      <xdr:rowOff>105428</xdr:rowOff>
    </xdr:to>
    <xdr:cxnSp macro="">
      <xdr:nvCxnSpPr>
        <xdr:cNvPr id="202" name="直線コネクタ 201">
          <a:extLst>
            <a:ext uri="{FF2B5EF4-FFF2-40B4-BE49-F238E27FC236}">
              <a16:creationId xmlns:a16="http://schemas.microsoft.com/office/drawing/2014/main" id="{024ABF87-3F21-4A15-92B5-8B09C9A5B30C}"/>
            </a:ext>
          </a:extLst>
        </xdr:cNvPr>
        <xdr:cNvCxnSpPr/>
      </xdr:nvCxnSpPr>
      <xdr:spPr>
        <a:xfrm>
          <a:off x="1447800" y="14432781"/>
          <a:ext cx="889000" cy="74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35531</xdr:rowOff>
    </xdr:from>
    <xdr:to>
      <xdr:col>11</xdr:col>
      <xdr:colOff>82550</xdr:colOff>
      <xdr:row>82</xdr:row>
      <xdr:rowOff>137131</xdr:rowOff>
    </xdr:to>
    <xdr:sp macro="" textlink="">
      <xdr:nvSpPr>
        <xdr:cNvPr id="203" name="フローチャート: 判断 202">
          <a:extLst>
            <a:ext uri="{FF2B5EF4-FFF2-40B4-BE49-F238E27FC236}">
              <a16:creationId xmlns:a16="http://schemas.microsoft.com/office/drawing/2014/main" id="{09EA6C2C-84DA-450C-9ECE-89E1BA7C7E13}"/>
            </a:ext>
          </a:extLst>
        </xdr:cNvPr>
        <xdr:cNvSpPr/>
      </xdr:nvSpPr>
      <xdr:spPr>
        <a:xfrm>
          <a:off x="2286000" y="1409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147308</xdr:rowOff>
    </xdr:from>
    <xdr:ext cx="762000" cy="259045"/>
    <xdr:sp macro="" textlink="">
      <xdr:nvSpPr>
        <xdr:cNvPr id="204" name="テキスト ボックス 203">
          <a:extLst>
            <a:ext uri="{FF2B5EF4-FFF2-40B4-BE49-F238E27FC236}">
              <a16:creationId xmlns:a16="http://schemas.microsoft.com/office/drawing/2014/main" id="{4DA10166-2287-4707-ABA6-D329779747D3}"/>
            </a:ext>
          </a:extLst>
        </xdr:cNvPr>
        <xdr:cNvSpPr txBox="1"/>
      </xdr:nvSpPr>
      <xdr:spPr>
        <a:xfrm>
          <a:off x="1955800" y="13863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27935</xdr:rowOff>
    </xdr:from>
    <xdr:to>
      <xdr:col>7</xdr:col>
      <xdr:colOff>31750</xdr:colOff>
      <xdr:row>82</xdr:row>
      <xdr:rowOff>129535</xdr:rowOff>
    </xdr:to>
    <xdr:sp macro="" textlink="">
      <xdr:nvSpPr>
        <xdr:cNvPr id="205" name="フローチャート: 判断 204">
          <a:extLst>
            <a:ext uri="{FF2B5EF4-FFF2-40B4-BE49-F238E27FC236}">
              <a16:creationId xmlns:a16="http://schemas.microsoft.com/office/drawing/2014/main" id="{9518B894-25A4-4132-B941-8C603B2FDB67}"/>
            </a:ext>
          </a:extLst>
        </xdr:cNvPr>
        <xdr:cNvSpPr/>
      </xdr:nvSpPr>
      <xdr:spPr>
        <a:xfrm>
          <a:off x="1397000" y="1408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139712</xdr:rowOff>
    </xdr:from>
    <xdr:ext cx="762000" cy="259045"/>
    <xdr:sp macro="" textlink="">
      <xdr:nvSpPr>
        <xdr:cNvPr id="206" name="テキスト ボックス 205">
          <a:extLst>
            <a:ext uri="{FF2B5EF4-FFF2-40B4-BE49-F238E27FC236}">
              <a16:creationId xmlns:a16="http://schemas.microsoft.com/office/drawing/2014/main" id="{C093D43A-4F96-4AD9-86E5-622DAEEA761B}"/>
            </a:ext>
          </a:extLst>
        </xdr:cNvPr>
        <xdr:cNvSpPr txBox="1"/>
      </xdr:nvSpPr>
      <xdr:spPr>
        <a:xfrm>
          <a:off x="1066800" y="13855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5D5EFBEE-3F84-45BA-8234-7F308CEDC52C}"/>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15A26322-5C49-4057-83A3-FC6D96BD85C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F5F2556A-6CEE-4C29-9DD1-2DC1229ECE74}"/>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4EAD5659-E777-40B5-AFF7-39E027D3529D}"/>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8DD01A31-CF4E-4041-97A1-3BB7B0BEB3F7}"/>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61145</xdr:rowOff>
    </xdr:from>
    <xdr:to>
      <xdr:col>23</xdr:col>
      <xdr:colOff>184150</xdr:colOff>
      <xdr:row>84</xdr:row>
      <xdr:rowOff>162745</xdr:rowOff>
    </xdr:to>
    <xdr:sp macro="" textlink="">
      <xdr:nvSpPr>
        <xdr:cNvPr id="212" name="楕円 211">
          <a:extLst>
            <a:ext uri="{FF2B5EF4-FFF2-40B4-BE49-F238E27FC236}">
              <a16:creationId xmlns:a16="http://schemas.microsoft.com/office/drawing/2014/main" id="{A4138B72-46F8-4B88-9154-7824B81719C3}"/>
            </a:ext>
          </a:extLst>
        </xdr:cNvPr>
        <xdr:cNvSpPr/>
      </xdr:nvSpPr>
      <xdr:spPr>
        <a:xfrm>
          <a:off x="4902200" y="14462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33222</xdr:rowOff>
    </xdr:from>
    <xdr:ext cx="762000" cy="259045"/>
    <xdr:sp macro="" textlink="">
      <xdr:nvSpPr>
        <xdr:cNvPr id="213" name="人件費・物件費等の状況該当値テキスト">
          <a:extLst>
            <a:ext uri="{FF2B5EF4-FFF2-40B4-BE49-F238E27FC236}">
              <a16:creationId xmlns:a16="http://schemas.microsoft.com/office/drawing/2014/main" id="{8CFDA532-E580-4784-AF01-7120416B5547}"/>
            </a:ext>
          </a:extLst>
        </xdr:cNvPr>
        <xdr:cNvSpPr txBox="1"/>
      </xdr:nvSpPr>
      <xdr:spPr>
        <a:xfrm>
          <a:off x="5041900" y="14435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886,546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86444</xdr:rowOff>
    </xdr:from>
    <xdr:to>
      <xdr:col>19</xdr:col>
      <xdr:colOff>184150</xdr:colOff>
      <xdr:row>85</xdr:row>
      <xdr:rowOff>16594</xdr:rowOff>
    </xdr:to>
    <xdr:sp macro="" textlink="">
      <xdr:nvSpPr>
        <xdr:cNvPr id="214" name="楕円 213">
          <a:extLst>
            <a:ext uri="{FF2B5EF4-FFF2-40B4-BE49-F238E27FC236}">
              <a16:creationId xmlns:a16="http://schemas.microsoft.com/office/drawing/2014/main" id="{DD4A7FF3-054D-4D24-98AB-CE61E7D3162C}"/>
            </a:ext>
          </a:extLst>
        </xdr:cNvPr>
        <xdr:cNvSpPr/>
      </xdr:nvSpPr>
      <xdr:spPr>
        <a:xfrm>
          <a:off x="4064000" y="14488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1371</xdr:rowOff>
    </xdr:from>
    <xdr:ext cx="736600" cy="259045"/>
    <xdr:sp macro="" textlink="">
      <xdr:nvSpPr>
        <xdr:cNvPr id="215" name="テキスト ボックス 214">
          <a:extLst>
            <a:ext uri="{FF2B5EF4-FFF2-40B4-BE49-F238E27FC236}">
              <a16:creationId xmlns:a16="http://schemas.microsoft.com/office/drawing/2014/main" id="{81765C92-C50B-4430-A1FF-D34438FBD6C0}"/>
            </a:ext>
          </a:extLst>
        </xdr:cNvPr>
        <xdr:cNvSpPr txBox="1"/>
      </xdr:nvSpPr>
      <xdr:spPr>
        <a:xfrm>
          <a:off x="3733800" y="145746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44876</xdr:rowOff>
    </xdr:from>
    <xdr:to>
      <xdr:col>15</xdr:col>
      <xdr:colOff>133350</xdr:colOff>
      <xdr:row>84</xdr:row>
      <xdr:rowOff>146476</xdr:rowOff>
    </xdr:to>
    <xdr:sp macro="" textlink="">
      <xdr:nvSpPr>
        <xdr:cNvPr id="216" name="楕円 215">
          <a:extLst>
            <a:ext uri="{FF2B5EF4-FFF2-40B4-BE49-F238E27FC236}">
              <a16:creationId xmlns:a16="http://schemas.microsoft.com/office/drawing/2014/main" id="{B95BC932-6DB9-4C47-B400-2EB184FF63B2}"/>
            </a:ext>
          </a:extLst>
        </xdr:cNvPr>
        <xdr:cNvSpPr/>
      </xdr:nvSpPr>
      <xdr:spPr>
        <a:xfrm>
          <a:off x="3175000" y="14446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131253</xdr:rowOff>
    </xdr:from>
    <xdr:ext cx="762000" cy="259045"/>
    <xdr:sp macro="" textlink="">
      <xdr:nvSpPr>
        <xdr:cNvPr id="217" name="テキスト ボックス 216">
          <a:extLst>
            <a:ext uri="{FF2B5EF4-FFF2-40B4-BE49-F238E27FC236}">
              <a16:creationId xmlns:a16="http://schemas.microsoft.com/office/drawing/2014/main" id="{D135050A-DEA5-424D-9FCC-370FD6D1CA22}"/>
            </a:ext>
          </a:extLst>
        </xdr:cNvPr>
        <xdr:cNvSpPr txBox="1"/>
      </xdr:nvSpPr>
      <xdr:spPr>
        <a:xfrm>
          <a:off x="2844800" y="14533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54628</xdr:rowOff>
    </xdr:from>
    <xdr:to>
      <xdr:col>11</xdr:col>
      <xdr:colOff>82550</xdr:colOff>
      <xdr:row>84</xdr:row>
      <xdr:rowOff>156228</xdr:rowOff>
    </xdr:to>
    <xdr:sp macro="" textlink="">
      <xdr:nvSpPr>
        <xdr:cNvPr id="218" name="楕円 217">
          <a:extLst>
            <a:ext uri="{FF2B5EF4-FFF2-40B4-BE49-F238E27FC236}">
              <a16:creationId xmlns:a16="http://schemas.microsoft.com/office/drawing/2014/main" id="{CA38C513-CD50-4A4E-95F4-46FD46973949}"/>
            </a:ext>
          </a:extLst>
        </xdr:cNvPr>
        <xdr:cNvSpPr/>
      </xdr:nvSpPr>
      <xdr:spPr>
        <a:xfrm>
          <a:off x="2286000" y="14456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141005</xdr:rowOff>
    </xdr:from>
    <xdr:ext cx="762000" cy="259045"/>
    <xdr:sp macro="" textlink="">
      <xdr:nvSpPr>
        <xdr:cNvPr id="219" name="テキスト ボックス 218">
          <a:extLst>
            <a:ext uri="{FF2B5EF4-FFF2-40B4-BE49-F238E27FC236}">
              <a16:creationId xmlns:a16="http://schemas.microsoft.com/office/drawing/2014/main" id="{AD44002D-B06E-4A35-94C7-F792C2AB1B69}"/>
            </a:ext>
          </a:extLst>
        </xdr:cNvPr>
        <xdr:cNvSpPr txBox="1"/>
      </xdr:nvSpPr>
      <xdr:spPr>
        <a:xfrm>
          <a:off x="1955800" y="14542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151631</xdr:rowOff>
    </xdr:from>
    <xdr:to>
      <xdr:col>7</xdr:col>
      <xdr:colOff>31750</xdr:colOff>
      <xdr:row>84</xdr:row>
      <xdr:rowOff>81781</xdr:rowOff>
    </xdr:to>
    <xdr:sp macro="" textlink="">
      <xdr:nvSpPr>
        <xdr:cNvPr id="220" name="楕円 219">
          <a:extLst>
            <a:ext uri="{FF2B5EF4-FFF2-40B4-BE49-F238E27FC236}">
              <a16:creationId xmlns:a16="http://schemas.microsoft.com/office/drawing/2014/main" id="{27C1E033-BE65-4CEE-8A1B-E5EA834BDDA4}"/>
            </a:ext>
          </a:extLst>
        </xdr:cNvPr>
        <xdr:cNvSpPr/>
      </xdr:nvSpPr>
      <xdr:spPr>
        <a:xfrm>
          <a:off x="1397000" y="14381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66558</xdr:rowOff>
    </xdr:from>
    <xdr:ext cx="762000" cy="259045"/>
    <xdr:sp macro="" textlink="">
      <xdr:nvSpPr>
        <xdr:cNvPr id="221" name="テキスト ボックス 220">
          <a:extLst>
            <a:ext uri="{FF2B5EF4-FFF2-40B4-BE49-F238E27FC236}">
              <a16:creationId xmlns:a16="http://schemas.microsoft.com/office/drawing/2014/main" id="{52B68D16-3AA0-4422-A1BA-3887850AF0DC}"/>
            </a:ext>
          </a:extLst>
        </xdr:cNvPr>
        <xdr:cNvSpPr txBox="1"/>
      </xdr:nvSpPr>
      <xdr:spPr>
        <a:xfrm>
          <a:off x="1066800" y="14468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A7936282-6672-465D-B0C2-0A05328D9D51}"/>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1851D8E8-09E3-4621-93CD-ED9048C2C8AB}"/>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327C69B5-9946-4243-AD5D-1BA703070755}"/>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86FD65A3-9F1D-4AE5-96F5-68649B01F41C}"/>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2B7B46C6-0210-4204-9DD8-25EE267315FC}"/>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7CD0270A-0371-4034-91DE-4EE19A682DB7}"/>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1693E84D-E179-454B-8708-BCE6BE664405}"/>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74B9B0E1-E40C-44AF-B4C5-B0969A246B57}"/>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347017B-5F2D-40A9-9A50-A3D35E74FAFE}"/>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8D7AD813-5CBA-48B1-A2C9-A1FFC6C2F786}"/>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9D543273-A901-4FC3-90FE-FAC925C3FB9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47BEF1F-616E-4234-A8B2-859AFD5E5C51}"/>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18C2D34F-BBEB-4DA4-806B-8125820460F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類似団体と比較すると下回っており、今後も給与や手当等の適正化に努めていくが、地域内民間企業等との大きな乖離がないように配慮している。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CB6B6349-27D1-4F68-8926-7C96DAE03B28}"/>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52848A48-0E6A-414C-BF19-661D5E5780E8}"/>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7" name="直線コネクタ 236">
          <a:extLst>
            <a:ext uri="{FF2B5EF4-FFF2-40B4-BE49-F238E27FC236}">
              <a16:creationId xmlns:a16="http://schemas.microsoft.com/office/drawing/2014/main" id="{59D3AC74-B920-44D1-932F-E6128F2A1EE4}"/>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8" name="テキスト ボックス 237">
          <a:extLst>
            <a:ext uri="{FF2B5EF4-FFF2-40B4-BE49-F238E27FC236}">
              <a16:creationId xmlns:a16="http://schemas.microsoft.com/office/drawing/2014/main" id="{7C1DA9FE-6141-42A1-AEF0-640B3BF5CEF4}"/>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9" name="直線コネクタ 238">
          <a:extLst>
            <a:ext uri="{FF2B5EF4-FFF2-40B4-BE49-F238E27FC236}">
              <a16:creationId xmlns:a16="http://schemas.microsoft.com/office/drawing/2014/main" id="{903F9C93-64EB-4A8C-B4EC-E262A9CE9F2F}"/>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0" name="テキスト ボックス 239">
          <a:extLst>
            <a:ext uri="{FF2B5EF4-FFF2-40B4-BE49-F238E27FC236}">
              <a16:creationId xmlns:a16="http://schemas.microsoft.com/office/drawing/2014/main" id="{9393BD68-FF6A-4A19-961A-0F24CC1D0E8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1" name="直線コネクタ 240">
          <a:extLst>
            <a:ext uri="{FF2B5EF4-FFF2-40B4-BE49-F238E27FC236}">
              <a16:creationId xmlns:a16="http://schemas.microsoft.com/office/drawing/2014/main" id="{14ECDB24-05F8-4EDC-98AF-84D595511526}"/>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2" name="テキスト ボックス 241">
          <a:extLst>
            <a:ext uri="{FF2B5EF4-FFF2-40B4-BE49-F238E27FC236}">
              <a16:creationId xmlns:a16="http://schemas.microsoft.com/office/drawing/2014/main" id="{BC768C9F-9439-438A-8210-F9E9462E30E6}"/>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3" name="直線コネクタ 242">
          <a:extLst>
            <a:ext uri="{FF2B5EF4-FFF2-40B4-BE49-F238E27FC236}">
              <a16:creationId xmlns:a16="http://schemas.microsoft.com/office/drawing/2014/main" id="{E1AE76BE-1296-4920-BB72-2AADFEC3DD6D}"/>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4" name="テキスト ボックス 243">
          <a:extLst>
            <a:ext uri="{FF2B5EF4-FFF2-40B4-BE49-F238E27FC236}">
              <a16:creationId xmlns:a16="http://schemas.microsoft.com/office/drawing/2014/main" id="{F5F5A65E-D1E5-4F0E-9548-8C738A1B9929}"/>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80CA1EDC-6892-4C85-AF29-504F5ACC6576}"/>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849F4934-EF9A-4FAD-B39E-3A49ACA36BA7}"/>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FFD8FFA0-6B6E-48CC-A730-5A660CF786A6}"/>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29718</xdr:rowOff>
    </xdr:from>
    <xdr:to>
      <xdr:col>81</xdr:col>
      <xdr:colOff>44450</xdr:colOff>
      <xdr:row>89</xdr:row>
      <xdr:rowOff>60198</xdr:rowOff>
    </xdr:to>
    <xdr:cxnSp macro="">
      <xdr:nvCxnSpPr>
        <xdr:cNvPr id="248" name="直線コネクタ 247">
          <a:extLst>
            <a:ext uri="{FF2B5EF4-FFF2-40B4-BE49-F238E27FC236}">
              <a16:creationId xmlns:a16="http://schemas.microsoft.com/office/drawing/2014/main" id="{92E8DB3D-3461-4FDB-865E-224114F48CAF}"/>
            </a:ext>
          </a:extLst>
        </xdr:cNvPr>
        <xdr:cNvCxnSpPr/>
      </xdr:nvCxnSpPr>
      <xdr:spPr>
        <a:xfrm flipV="1">
          <a:off x="17018000" y="14088618"/>
          <a:ext cx="0" cy="12306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32275</xdr:rowOff>
    </xdr:from>
    <xdr:ext cx="762000" cy="259045"/>
    <xdr:sp macro="" textlink="">
      <xdr:nvSpPr>
        <xdr:cNvPr id="249" name="給与水準   （国との比較）最小値テキスト">
          <a:extLst>
            <a:ext uri="{FF2B5EF4-FFF2-40B4-BE49-F238E27FC236}">
              <a16:creationId xmlns:a16="http://schemas.microsoft.com/office/drawing/2014/main" id="{77F3D728-B889-4E1F-B0D5-2F91E2611A08}"/>
            </a:ext>
          </a:extLst>
        </xdr:cNvPr>
        <xdr:cNvSpPr txBox="1"/>
      </xdr:nvSpPr>
      <xdr:spPr>
        <a:xfrm>
          <a:off x="17106900" y="15291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60198</xdr:rowOff>
    </xdr:from>
    <xdr:to>
      <xdr:col>81</xdr:col>
      <xdr:colOff>133350</xdr:colOff>
      <xdr:row>89</xdr:row>
      <xdr:rowOff>60198</xdr:rowOff>
    </xdr:to>
    <xdr:cxnSp macro="">
      <xdr:nvCxnSpPr>
        <xdr:cNvPr id="250" name="直線コネクタ 249">
          <a:extLst>
            <a:ext uri="{FF2B5EF4-FFF2-40B4-BE49-F238E27FC236}">
              <a16:creationId xmlns:a16="http://schemas.microsoft.com/office/drawing/2014/main" id="{9FD4280B-3DC2-4865-B4D0-4FD6A01F2137}"/>
            </a:ext>
          </a:extLst>
        </xdr:cNvPr>
        <xdr:cNvCxnSpPr/>
      </xdr:nvCxnSpPr>
      <xdr:spPr>
        <a:xfrm>
          <a:off x="16929100" y="15319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116095</xdr:rowOff>
    </xdr:from>
    <xdr:ext cx="762000" cy="259045"/>
    <xdr:sp macro="" textlink="">
      <xdr:nvSpPr>
        <xdr:cNvPr id="251" name="給与水準   （国との比較）最大値テキスト">
          <a:extLst>
            <a:ext uri="{FF2B5EF4-FFF2-40B4-BE49-F238E27FC236}">
              <a16:creationId xmlns:a16="http://schemas.microsoft.com/office/drawing/2014/main" id="{FBBD81C8-33F7-439F-A135-BB64B23C7E89}"/>
            </a:ext>
          </a:extLst>
        </xdr:cNvPr>
        <xdr:cNvSpPr txBox="1"/>
      </xdr:nvSpPr>
      <xdr:spPr>
        <a:xfrm>
          <a:off x="17106900" y="13832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29718</xdr:rowOff>
    </xdr:from>
    <xdr:to>
      <xdr:col>81</xdr:col>
      <xdr:colOff>133350</xdr:colOff>
      <xdr:row>82</xdr:row>
      <xdr:rowOff>29718</xdr:rowOff>
    </xdr:to>
    <xdr:cxnSp macro="">
      <xdr:nvCxnSpPr>
        <xdr:cNvPr id="252" name="直線コネクタ 251">
          <a:extLst>
            <a:ext uri="{FF2B5EF4-FFF2-40B4-BE49-F238E27FC236}">
              <a16:creationId xmlns:a16="http://schemas.microsoft.com/office/drawing/2014/main" id="{47CB9320-1CC9-4E06-8610-8C23FFAF707F}"/>
            </a:ext>
          </a:extLst>
        </xdr:cNvPr>
        <xdr:cNvCxnSpPr/>
      </xdr:nvCxnSpPr>
      <xdr:spPr>
        <a:xfrm>
          <a:off x="16929100" y="14088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169163</xdr:rowOff>
    </xdr:from>
    <xdr:to>
      <xdr:col>81</xdr:col>
      <xdr:colOff>44450</xdr:colOff>
      <xdr:row>87</xdr:row>
      <xdr:rowOff>74930</xdr:rowOff>
    </xdr:to>
    <xdr:cxnSp macro="">
      <xdr:nvCxnSpPr>
        <xdr:cNvPr id="253" name="直線コネクタ 252">
          <a:extLst>
            <a:ext uri="{FF2B5EF4-FFF2-40B4-BE49-F238E27FC236}">
              <a16:creationId xmlns:a16="http://schemas.microsoft.com/office/drawing/2014/main" id="{B068F766-0865-49FC-91AD-FA6549C42E4F}"/>
            </a:ext>
          </a:extLst>
        </xdr:cNvPr>
        <xdr:cNvCxnSpPr/>
      </xdr:nvCxnSpPr>
      <xdr:spPr>
        <a:xfrm flipV="1">
          <a:off x="16179800" y="14913863"/>
          <a:ext cx="838200" cy="77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87</xdr:row>
      <xdr:rowOff>116857</xdr:rowOff>
    </xdr:from>
    <xdr:ext cx="762000" cy="259045"/>
    <xdr:sp macro="" textlink="">
      <xdr:nvSpPr>
        <xdr:cNvPr id="254" name="給与水準   （国との比較）平均値テキスト">
          <a:extLst>
            <a:ext uri="{FF2B5EF4-FFF2-40B4-BE49-F238E27FC236}">
              <a16:creationId xmlns:a16="http://schemas.microsoft.com/office/drawing/2014/main" id="{C01FF3ED-9E95-47E8-B4A6-70D51659638B}"/>
            </a:ext>
          </a:extLst>
        </xdr:cNvPr>
        <xdr:cNvSpPr txBox="1"/>
      </xdr:nvSpPr>
      <xdr:spPr>
        <a:xfrm>
          <a:off x="17106900" y="150330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144780</xdr:rowOff>
    </xdr:from>
    <xdr:to>
      <xdr:col>81</xdr:col>
      <xdr:colOff>95250</xdr:colOff>
      <xdr:row>88</xdr:row>
      <xdr:rowOff>74930</xdr:rowOff>
    </xdr:to>
    <xdr:sp macro="" textlink="">
      <xdr:nvSpPr>
        <xdr:cNvPr id="255" name="フローチャート: 判断 254">
          <a:extLst>
            <a:ext uri="{FF2B5EF4-FFF2-40B4-BE49-F238E27FC236}">
              <a16:creationId xmlns:a16="http://schemas.microsoft.com/office/drawing/2014/main" id="{A3C5FCA0-E16C-4195-A3F8-A62822A8C368}"/>
            </a:ext>
          </a:extLst>
        </xdr:cNvPr>
        <xdr:cNvSpPr/>
      </xdr:nvSpPr>
      <xdr:spPr>
        <a:xfrm>
          <a:off x="16967200" y="1506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74930</xdr:rowOff>
    </xdr:from>
    <xdr:to>
      <xdr:col>77</xdr:col>
      <xdr:colOff>44450</xdr:colOff>
      <xdr:row>87</xdr:row>
      <xdr:rowOff>132842</xdr:rowOff>
    </xdr:to>
    <xdr:cxnSp macro="">
      <xdr:nvCxnSpPr>
        <xdr:cNvPr id="256" name="直線コネクタ 255">
          <a:extLst>
            <a:ext uri="{FF2B5EF4-FFF2-40B4-BE49-F238E27FC236}">
              <a16:creationId xmlns:a16="http://schemas.microsoft.com/office/drawing/2014/main" id="{8F2FBCA5-9C5B-4C71-B041-A6158AA990CC}"/>
            </a:ext>
          </a:extLst>
        </xdr:cNvPr>
        <xdr:cNvCxnSpPr/>
      </xdr:nvCxnSpPr>
      <xdr:spPr>
        <a:xfrm flipV="1">
          <a:off x="15290800" y="14991080"/>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154432</xdr:rowOff>
    </xdr:from>
    <xdr:to>
      <xdr:col>77</xdr:col>
      <xdr:colOff>95250</xdr:colOff>
      <xdr:row>88</xdr:row>
      <xdr:rowOff>84582</xdr:rowOff>
    </xdr:to>
    <xdr:sp macro="" textlink="">
      <xdr:nvSpPr>
        <xdr:cNvPr id="257" name="フローチャート: 判断 256">
          <a:extLst>
            <a:ext uri="{FF2B5EF4-FFF2-40B4-BE49-F238E27FC236}">
              <a16:creationId xmlns:a16="http://schemas.microsoft.com/office/drawing/2014/main" id="{D780B4B8-503D-4CBB-8EFE-259F803C4C93}"/>
            </a:ext>
          </a:extLst>
        </xdr:cNvPr>
        <xdr:cNvSpPr/>
      </xdr:nvSpPr>
      <xdr:spPr>
        <a:xfrm>
          <a:off x="16129000" y="15070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69359</xdr:rowOff>
    </xdr:from>
    <xdr:ext cx="736600" cy="259045"/>
    <xdr:sp macro="" textlink="">
      <xdr:nvSpPr>
        <xdr:cNvPr id="258" name="テキスト ボックス 257">
          <a:extLst>
            <a:ext uri="{FF2B5EF4-FFF2-40B4-BE49-F238E27FC236}">
              <a16:creationId xmlns:a16="http://schemas.microsoft.com/office/drawing/2014/main" id="{CAEE049D-25E4-43B5-B70D-839489720AE2}"/>
            </a:ext>
          </a:extLst>
        </xdr:cNvPr>
        <xdr:cNvSpPr txBox="1"/>
      </xdr:nvSpPr>
      <xdr:spPr>
        <a:xfrm>
          <a:off x="15798800" y="151569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2539</xdr:rowOff>
    </xdr:from>
    <xdr:to>
      <xdr:col>72</xdr:col>
      <xdr:colOff>203200</xdr:colOff>
      <xdr:row>87</xdr:row>
      <xdr:rowOff>132842</xdr:rowOff>
    </xdr:to>
    <xdr:cxnSp macro="">
      <xdr:nvCxnSpPr>
        <xdr:cNvPr id="259" name="直線コネクタ 258">
          <a:extLst>
            <a:ext uri="{FF2B5EF4-FFF2-40B4-BE49-F238E27FC236}">
              <a16:creationId xmlns:a16="http://schemas.microsoft.com/office/drawing/2014/main" id="{25FC5920-BFBA-4D72-BC02-C3C7787836CD}"/>
            </a:ext>
          </a:extLst>
        </xdr:cNvPr>
        <xdr:cNvCxnSpPr/>
      </xdr:nvCxnSpPr>
      <xdr:spPr>
        <a:xfrm>
          <a:off x="14401800" y="14918689"/>
          <a:ext cx="889000" cy="130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149606</xdr:rowOff>
    </xdr:from>
    <xdr:to>
      <xdr:col>73</xdr:col>
      <xdr:colOff>44450</xdr:colOff>
      <xdr:row>88</xdr:row>
      <xdr:rowOff>79756</xdr:rowOff>
    </xdr:to>
    <xdr:sp macro="" textlink="">
      <xdr:nvSpPr>
        <xdr:cNvPr id="260" name="フローチャート: 判断 259">
          <a:extLst>
            <a:ext uri="{FF2B5EF4-FFF2-40B4-BE49-F238E27FC236}">
              <a16:creationId xmlns:a16="http://schemas.microsoft.com/office/drawing/2014/main" id="{A4CD7340-A4A8-45DF-8991-B37845B0CD55}"/>
            </a:ext>
          </a:extLst>
        </xdr:cNvPr>
        <xdr:cNvSpPr/>
      </xdr:nvSpPr>
      <xdr:spPr>
        <a:xfrm>
          <a:off x="15240000" y="150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64533</xdr:rowOff>
    </xdr:from>
    <xdr:ext cx="762000" cy="259045"/>
    <xdr:sp macro="" textlink="">
      <xdr:nvSpPr>
        <xdr:cNvPr id="261" name="テキスト ボックス 260">
          <a:extLst>
            <a:ext uri="{FF2B5EF4-FFF2-40B4-BE49-F238E27FC236}">
              <a16:creationId xmlns:a16="http://schemas.microsoft.com/office/drawing/2014/main" id="{8A67C84E-31B7-4617-8C4B-67F5A87C2F9F}"/>
            </a:ext>
          </a:extLst>
        </xdr:cNvPr>
        <xdr:cNvSpPr txBox="1"/>
      </xdr:nvSpPr>
      <xdr:spPr>
        <a:xfrm>
          <a:off x="14909800" y="15152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2539</xdr:rowOff>
    </xdr:from>
    <xdr:to>
      <xdr:col>68</xdr:col>
      <xdr:colOff>152400</xdr:colOff>
      <xdr:row>87</xdr:row>
      <xdr:rowOff>12192</xdr:rowOff>
    </xdr:to>
    <xdr:cxnSp macro="">
      <xdr:nvCxnSpPr>
        <xdr:cNvPr id="262" name="直線コネクタ 261">
          <a:extLst>
            <a:ext uri="{FF2B5EF4-FFF2-40B4-BE49-F238E27FC236}">
              <a16:creationId xmlns:a16="http://schemas.microsoft.com/office/drawing/2014/main" id="{F6DA5B96-EBC6-45B2-8ED7-56C1A3AA9859}"/>
            </a:ext>
          </a:extLst>
        </xdr:cNvPr>
        <xdr:cNvCxnSpPr/>
      </xdr:nvCxnSpPr>
      <xdr:spPr>
        <a:xfrm flipV="1">
          <a:off x="13512800" y="14918689"/>
          <a:ext cx="889000" cy="9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149606</xdr:rowOff>
    </xdr:from>
    <xdr:to>
      <xdr:col>68</xdr:col>
      <xdr:colOff>203200</xdr:colOff>
      <xdr:row>88</xdr:row>
      <xdr:rowOff>79756</xdr:rowOff>
    </xdr:to>
    <xdr:sp macro="" textlink="">
      <xdr:nvSpPr>
        <xdr:cNvPr id="263" name="フローチャート: 判断 262">
          <a:extLst>
            <a:ext uri="{FF2B5EF4-FFF2-40B4-BE49-F238E27FC236}">
              <a16:creationId xmlns:a16="http://schemas.microsoft.com/office/drawing/2014/main" id="{9C025FD2-F6AF-46D3-9724-8CB1B1596301}"/>
            </a:ext>
          </a:extLst>
        </xdr:cNvPr>
        <xdr:cNvSpPr/>
      </xdr:nvSpPr>
      <xdr:spPr>
        <a:xfrm>
          <a:off x="14351000" y="150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64533</xdr:rowOff>
    </xdr:from>
    <xdr:ext cx="762000" cy="259045"/>
    <xdr:sp macro="" textlink="">
      <xdr:nvSpPr>
        <xdr:cNvPr id="264" name="テキスト ボックス 263">
          <a:extLst>
            <a:ext uri="{FF2B5EF4-FFF2-40B4-BE49-F238E27FC236}">
              <a16:creationId xmlns:a16="http://schemas.microsoft.com/office/drawing/2014/main" id="{61C241D5-9F1F-4D72-8418-4512BA43BEAF}"/>
            </a:ext>
          </a:extLst>
        </xdr:cNvPr>
        <xdr:cNvSpPr txBox="1"/>
      </xdr:nvSpPr>
      <xdr:spPr>
        <a:xfrm>
          <a:off x="14020800" y="15152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149606</xdr:rowOff>
    </xdr:from>
    <xdr:to>
      <xdr:col>64</xdr:col>
      <xdr:colOff>152400</xdr:colOff>
      <xdr:row>88</xdr:row>
      <xdr:rowOff>79756</xdr:rowOff>
    </xdr:to>
    <xdr:sp macro="" textlink="">
      <xdr:nvSpPr>
        <xdr:cNvPr id="265" name="フローチャート: 判断 264">
          <a:extLst>
            <a:ext uri="{FF2B5EF4-FFF2-40B4-BE49-F238E27FC236}">
              <a16:creationId xmlns:a16="http://schemas.microsoft.com/office/drawing/2014/main" id="{E823D5B9-57C0-4E71-8233-99E4F138B0D2}"/>
            </a:ext>
          </a:extLst>
        </xdr:cNvPr>
        <xdr:cNvSpPr/>
      </xdr:nvSpPr>
      <xdr:spPr>
        <a:xfrm>
          <a:off x="13462000" y="150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64533</xdr:rowOff>
    </xdr:from>
    <xdr:ext cx="762000" cy="259045"/>
    <xdr:sp macro="" textlink="">
      <xdr:nvSpPr>
        <xdr:cNvPr id="266" name="テキスト ボックス 265">
          <a:extLst>
            <a:ext uri="{FF2B5EF4-FFF2-40B4-BE49-F238E27FC236}">
              <a16:creationId xmlns:a16="http://schemas.microsoft.com/office/drawing/2014/main" id="{8A89FE2F-AF47-42E4-8BAF-5FADA990633F}"/>
            </a:ext>
          </a:extLst>
        </xdr:cNvPr>
        <xdr:cNvSpPr txBox="1"/>
      </xdr:nvSpPr>
      <xdr:spPr>
        <a:xfrm>
          <a:off x="13131800" y="15152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C13179E6-7EB9-46BD-986A-2BF59070FE19}"/>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9B462674-6A4A-4336-8240-02E3604C046D}"/>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1648EB54-4588-4993-B73C-4363A056B714}"/>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17BD904A-D4DD-4769-9488-7B93D0541525}"/>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11D03F51-7EE1-44AD-853E-A73EA5CBDFFA}"/>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118363</xdr:rowOff>
    </xdr:from>
    <xdr:to>
      <xdr:col>81</xdr:col>
      <xdr:colOff>95250</xdr:colOff>
      <xdr:row>87</xdr:row>
      <xdr:rowOff>48513</xdr:rowOff>
    </xdr:to>
    <xdr:sp macro="" textlink="">
      <xdr:nvSpPr>
        <xdr:cNvPr id="272" name="楕円 271">
          <a:extLst>
            <a:ext uri="{FF2B5EF4-FFF2-40B4-BE49-F238E27FC236}">
              <a16:creationId xmlns:a16="http://schemas.microsoft.com/office/drawing/2014/main" id="{4A587204-7330-4821-8D7B-44147ACDB3E3}"/>
            </a:ext>
          </a:extLst>
        </xdr:cNvPr>
        <xdr:cNvSpPr/>
      </xdr:nvSpPr>
      <xdr:spPr>
        <a:xfrm>
          <a:off x="16967200" y="14863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134890</xdr:rowOff>
    </xdr:from>
    <xdr:ext cx="762000" cy="259045"/>
    <xdr:sp macro="" textlink="">
      <xdr:nvSpPr>
        <xdr:cNvPr id="273" name="給与水準   （国との比較）該当値テキスト">
          <a:extLst>
            <a:ext uri="{FF2B5EF4-FFF2-40B4-BE49-F238E27FC236}">
              <a16:creationId xmlns:a16="http://schemas.microsoft.com/office/drawing/2014/main" id="{E216D7BD-66EA-4D69-977C-17D3643CFEBE}"/>
            </a:ext>
          </a:extLst>
        </xdr:cNvPr>
        <xdr:cNvSpPr txBox="1"/>
      </xdr:nvSpPr>
      <xdr:spPr>
        <a:xfrm>
          <a:off x="17106900" y="14708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24130</xdr:rowOff>
    </xdr:from>
    <xdr:to>
      <xdr:col>77</xdr:col>
      <xdr:colOff>95250</xdr:colOff>
      <xdr:row>87</xdr:row>
      <xdr:rowOff>125730</xdr:rowOff>
    </xdr:to>
    <xdr:sp macro="" textlink="">
      <xdr:nvSpPr>
        <xdr:cNvPr id="274" name="楕円 273">
          <a:extLst>
            <a:ext uri="{FF2B5EF4-FFF2-40B4-BE49-F238E27FC236}">
              <a16:creationId xmlns:a16="http://schemas.microsoft.com/office/drawing/2014/main" id="{087215CC-157F-47FE-B102-E80244F3AD66}"/>
            </a:ext>
          </a:extLst>
        </xdr:cNvPr>
        <xdr:cNvSpPr/>
      </xdr:nvSpPr>
      <xdr:spPr>
        <a:xfrm>
          <a:off x="16129000" y="1494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135907</xdr:rowOff>
    </xdr:from>
    <xdr:ext cx="736600" cy="259045"/>
    <xdr:sp macro="" textlink="">
      <xdr:nvSpPr>
        <xdr:cNvPr id="275" name="テキスト ボックス 274">
          <a:extLst>
            <a:ext uri="{FF2B5EF4-FFF2-40B4-BE49-F238E27FC236}">
              <a16:creationId xmlns:a16="http://schemas.microsoft.com/office/drawing/2014/main" id="{0E08C943-DEFA-4755-BD7E-7C8D8E949D42}"/>
            </a:ext>
          </a:extLst>
        </xdr:cNvPr>
        <xdr:cNvSpPr txBox="1"/>
      </xdr:nvSpPr>
      <xdr:spPr>
        <a:xfrm>
          <a:off x="15798800" y="14709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82042</xdr:rowOff>
    </xdr:from>
    <xdr:to>
      <xdr:col>73</xdr:col>
      <xdr:colOff>44450</xdr:colOff>
      <xdr:row>88</xdr:row>
      <xdr:rowOff>12192</xdr:rowOff>
    </xdr:to>
    <xdr:sp macro="" textlink="">
      <xdr:nvSpPr>
        <xdr:cNvPr id="276" name="楕円 275">
          <a:extLst>
            <a:ext uri="{FF2B5EF4-FFF2-40B4-BE49-F238E27FC236}">
              <a16:creationId xmlns:a16="http://schemas.microsoft.com/office/drawing/2014/main" id="{1E884812-E5BF-4388-BCDE-48F2BBDE2B42}"/>
            </a:ext>
          </a:extLst>
        </xdr:cNvPr>
        <xdr:cNvSpPr/>
      </xdr:nvSpPr>
      <xdr:spPr>
        <a:xfrm>
          <a:off x="15240000" y="1499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22369</xdr:rowOff>
    </xdr:from>
    <xdr:ext cx="762000" cy="259045"/>
    <xdr:sp macro="" textlink="">
      <xdr:nvSpPr>
        <xdr:cNvPr id="277" name="テキスト ボックス 276">
          <a:extLst>
            <a:ext uri="{FF2B5EF4-FFF2-40B4-BE49-F238E27FC236}">
              <a16:creationId xmlns:a16="http://schemas.microsoft.com/office/drawing/2014/main" id="{013E31C7-6032-40B0-A4E0-9AADF9C8A063}"/>
            </a:ext>
          </a:extLst>
        </xdr:cNvPr>
        <xdr:cNvSpPr txBox="1"/>
      </xdr:nvSpPr>
      <xdr:spPr>
        <a:xfrm>
          <a:off x="14909800" y="14767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123189</xdr:rowOff>
    </xdr:from>
    <xdr:to>
      <xdr:col>68</xdr:col>
      <xdr:colOff>203200</xdr:colOff>
      <xdr:row>87</xdr:row>
      <xdr:rowOff>53339</xdr:rowOff>
    </xdr:to>
    <xdr:sp macro="" textlink="">
      <xdr:nvSpPr>
        <xdr:cNvPr id="278" name="楕円 277">
          <a:extLst>
            <a:ext uri="{FF2B5EF4-FFF2-40B4-BE49-F238E27FC236}">
              <a16:creationId xmlns:a16="http://schemas.microsoft.com/office/drawing/2014/main" id="{4AF3B53B-2F8B-4418-8472-4D13573A1BE3}"/>
            </a:ext>
          </a:extLst>
        </xdr:cNvPr>
        <xdr:cNvSpPr/>
      </xdr:nvSpPr>
      <xdr:spPr>
        <a:xfrm>
          <a:off x="14351000" y="14867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63516</xdr:rowOff>
    </xdr:from>
    <xdr:ext cx="762000" cy="259045"/>
    <xdr:sp macro="" textlink="">
      <xdr:nvSpPr>
        <xdr:cNvPr id="279" name="テキスト ボックス 278">
          <a:extLst>
            <a:ext uri="{FF2B5EF4-FFF2-40B4-BE49-F238E27FC236}">
              <a16:creationId xmlns:a16="http://schemas.microsoft.com/office/drawing/2014/main" id="{A8102C28-8A1B-4915-89D2-47F42167729C}"/>
            </a:ext>
          </a:extLst>
        </xdr:cNvPr>
        <xdr:cNvSpPr txBox="1"/>
      </xdr:nvSpPr>
      <xdr:spPr>
        <a:xfrm>
          <a:off x="14020800" y="14636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132842</xdr:rowOff>
    </xdr:from>
    <xdr:to>
      <xdr:col>64</xdr:col>
      <xdr:colOff>152400</xdr:colOff>
      <xdr:row>87</xdr:row>
      <xdr:rowOff>62992</xdr:rowOff>
    </xdr:to>
    <xdr:sp macro="" textlink="">
      <xdr:nvSpPr>
        <xdr:cNvPr id="280" name="楕円 279">
          <a:extLst>
            <a:ext uri="{FF2B5EF4-FFF2-40B4-BE49-F238E27FC236}">
              <a16:creationId xmlns:a16="http://schemas.microsoft.com/office/drawing/2014/main" id="{345A5BA1-7DD1-4D13-B645-30E1B49AF95D}"/>
            </a:ext>
          </a:extLst>
        </xdr:cNvPr>
        <xdr:cNvSpPr/>
      </xdr:nvSpPr>
      <xdr:spPr>
        <a:xfrm>
          <a:off x="13462000" y="14877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73169</xdr:rowOff>
    </xdr:from>
    <xdr:ext cx="762000" cy="259045"/>
    <xdr:sp macro="" textlink="">
      <xdr:nvSpPr>
        <xdr:cNvPr id="281" name="テキスト ボックス 280">
          <a:extLst>
            <a:ext uri="{FF2B5EF4-FFF2-40B4-BE49-F238E27FC236}">
              <a16:creationId xmlns:a16="http://schemas.microsoft.com/office/drawing/2014/main" id="{5DEC9F43-16D6-4F1D-9695-7ABFC23A1EEC}"/>
            </a:ext>
          </a:extLst>
        </xdr:cNvPr>
        <xdr:cNvSpPr txBox="1"/>
      </xdr:nvSpPr>
      <xdr:spPr>
        <a:xfrm>
          <a:off x="13131800" y="14646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DD28260B-5E54-4145-9D9A-C68C67F71C2D}"/>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4037DE8F-50B4-43AB-8826-8A2EAED24D3C}"/>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FF825D1F-0BC6-42D5-9311-A50C6D5FF99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[57.78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EA5D12D7-CABA-422A-9E35-8CEE3BEE98DC}"/>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CC33D546-CCD7-4775-BB26-61D2BD91616C}"/>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D97C1782-AD91-4A03-B0D5-FED2E4761B0A}"/>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A7A2B889-9C40-476C-8962-3A2EF9C60489}"/>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A4DCA5C3-3292-4884-A4BA-9E96FFD9ABA5}"/>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9C217706-62F2-4BC4-AB3B-5E2DAB601F56}"/>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EFF8105-32CC-472F-AAB3-90735EA00263}"/>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E989CCDA-E8EF-4B74-A992-F713F1A8D097}"/>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5A4AD5CB-382F-4AA7-A31D-A687809BC163}"/>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A1FF3FF4-57BF-41F5-B73F-28DAB60E106F}"/>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の増となり、類似団体と比較すると大幅に上回っている。人口減少も大きな要因となっており例年増加傾向にある。専門職の配置等政策的な配置による増加もあるが、状況に合わせて適宜見直し等を行い適正な定員管理に努める。</a:t>
          </a:r>
          <a:endParaRPr kumimoji="1" lang="en-US" altLang="ja-JP" sz="13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D39A7B28-096C-46AC-A099-0363E5CBE3DD}"/>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A7DE1AFC-F013-485D-8F12-2E12A6754D1A}"/>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8ACC5FBA-EDB9-4F67-A599-1BFF362CBD39}"/>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8" name="直線コネクタ 297">
          <a:extLst>
            <a:ext uri="{FF2B5EF4-FFF2-40B4-BE49-F238E27FC236}">
              <a16:creationId xmlns:a16="http://schemas.microsoft.com/office/drawing/2014/main" id="{C55F3286-11F0-4514-99F5-EF7BFC95B4AC}"/>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9" name="テキスト ボックス 298">
          <a:extLst>
            <a:ext uri="{FF2B5EF4-FFF2-40B4-BE49-F238E27FC236}">
              <a16:creationId xmlns:a16="http://schemas.microsoft.com/office/drawing/2014/main" id="{6856DD48-C0CE-45A6-8313-5FDF127E70BA}"/>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0" name="直線コネクタ 299">
          <a:extLst>
            <a:ext uri="{FF2B5EF4-FFF2-40B4-BE49-F238E27FC236}">
              <a16:creationId xmlns:a16="http://schemas.microsoft.com/office/drawing/2014/main" id="{107108B2-A388-4DDE-8E4E-BBB0831FF5CB}"/>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1" name="テキスト ボックス 300">
          <a:extLst>
            <a:ext uri="{FF2B5EF4-FFF2-40B4-BE49-F238E27FC236}">
              <a16:creationId xmlns:a16="http://schemas.microsoft.com/office/drawing/2014/main" id="{D48C2598-AFA3-4BB2-93DF-7A2EB169888F}"/>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2" name="直線コネクタ 301">
          <a:extLst>
            <a:ext uri="{FF2B5EF4-FFF2-40B4-BE49-F238E27FC236}">
              <a16:creationId xmlns:a16="http://schemas.microsoft.com/office/drawing/2014/main" id="{859EC225-C929-432B-8A66-D28197E1C10A}"/>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3" name="テキスト ボックス 302">
          <a:extLst>
            <a:ext uri="{FF2B5EF4-FFF2-40B4-BE49-F238E27FC236}">
              <a16:creationId xmlns:a16="http://schemas.microsoft.com/office/drawing/2014/main" id="{A2DE3034-99E9-42CB-A843-C880C4FFD948}"/>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4" name="直線コネクタ 303">
          <a:extLst>
            <a:ext uri="{FF2B5EF4-FFF2-40B4-BE49-F238E27FC236}">
              <a16:creationId xmlns:a16="http://schemas.microsoft.com/office/drawing/2014/main" id="{8131983F-9119-4B1D-B810-D7EBCC368D43}"/>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5" name="テキスト ボックス 304">
          <a:extLst>
            <a:ext uri="{FF2B5EF4-FFF2-40B4-BE49-F238E27FC236}">
              <a16:creationId xmlns:a16="http://schemas.microsoft.com/office/drawing/2014/main" id="{331DDF53-038E-4954-B88A-3F2056EF8858}"/>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6" name="直線コネクタ 305">
          <a:extLst>
            <a:ext uri="{FF2B5EF4-FFF2-40B4-BE49-F238E27FC236}">
              <a16:creationId xmlns:a16="http://schemas.microsoft.com/office/drawing/2014/main" id="{63D9B473-25D7-460A-AF74-F40F35C2D2A6}"/>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7" name="テキスト ボックス 306">
          <a:extLst>
            <a:ext uri="{FF2B5EF4-FFF2-40B4-BE49-F238E27FC236}">
              <a16:creationId xmlns:a16="http://schemas.microsoft.com/office/drawing/2014/main" id="{08C8B1F8-04B9-4627-9D23-63E14B7E2DB1}"/>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8" name="直線コネクタ 307">
          <a:extLst>
            <a:ext uri="{FF2B5EF4-FFF2-40B4-BE49-F238E27FC236}">
              <a16:creationId xmlns:a16="http://schemas.microsoft.com/office/drawing/2014/main" id="{937600B2-85C0-4361-9DCA-34DFADA7E5D1}"/>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9" name="テキスト ボックス 308">
          <a:extLst>
            <a:ext uri="{FF2B5EF4-FFF2-40B4-BE49-F238E27FC236}">
              <a16:creationId xmlns:a16="http://schemas.microsoft.com/office/drawing/2014/main" id="{06BECD15-949A-4076-BF7E-BDA20050D522}"/>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BD00D85D-AE2F-402A-892D-39168F46C1ED}"/>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9058FBED-8360-4820-8CD2-85C00D3A37AC}"/>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5DE9279B-5168-4DF0-8321-7A69BA153879}"/>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95286</xdr:rowOff>
    </xdr:from>
    <xdr:to>
      <xdr:col>81</xdr:col>
      <xdr:colOff>44450</xdr:colOff>
      <xdr:row>68</xdr:row>
      <xdr:rowOff>25418</xdr:rowOff>
    </xdr:to>
    <xdr:cxnSp macro="">
      <xdr:nvCxnSpPr>
        <xdr:cNvPr id="313" name="直線コネクタ 312">
          <a:extLst>
            <a:ext uri="{FF2B5EF4-FFF2-40B4-BE49-F238E27FC236}">
              <a16:creationId xmlns:a16="http://schemas.microsoft.com/office/drawing/2014/main" id="{F67A237B-1824-4C3F-BFE1-5C7A50577773}"/>
            </a:ext>
          </a:extLst>
        </xdr:cNvPr>
        <xdr:cNvCxnSpPr/>
      </xdr:nvCxnSpPr>
      <xdr:spPr>
        <a:xfrm flipV="1">
          <a:off x="17018000" y="10039386"/>
          <a:ext cx="0" cy="16446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168945</xdr:rowOff>
    </xdr:from>
    <xdr:ext cx="762000" cy="259045"/>
    <xdr:sp macro="" textlink="">
      <xdr:nvSpPr>
        <xdr:cNvPr id="314" name="定員管理の状況最小値テキスト">
          <a:extLst>
            <a:ext uri="{FF2B5EF4-FFF2-40B4-BE49-F238E27FC236}">
              <a16:creationId xmlns:a16="http://schemas.microsoft.com/office/drawing/2014/main" id="{E942AF96-D7E3-4FEA-BBD8-3A47FEA1844A}"/>
            </a:ext>
          </a:extLst>
        </xdr:cNvPr>
        <xdr:cNvSpPr txBox="1"/>
      </xdr:nvSpPr>
      <xdr:spPr>
        <a:xfrm>
          <a:off x="17106900" y="11656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25418</xdr:rowOff>
    </xdr:from>
    <xdr:to>
      <xdr:col>81</xdr:col>
      <xdr:colOff>133350</xdr:colOff>
      <xdr:row>68</xdr:row>
      <xdr:rowOff>25418</xdr:rowOff>
    </xdr:to>
    <xdr:cxnSp macro="">
      <xdr:nvCxnSpPr>
        <xdr:cNvPr id="315" name="直線コネクタ 314">
          <a:extLst>
            <a:ext uri="{FF2B5EF4-FFF2-40B4-BE49-F238E27FC236}">
              <a16:creationId xmlns:a16="http://schemas.microsoft.com/office/drawing/2014/main" id="{CCEAF57F-B93F-4930-B822-91CDE92B7AA0}"/>
            </a:ext>
          </a:extLst>
        </xdr:cNvPr>
        <xdr:cNvCxnSpPr/>
      </xdr:nvCxnSpPr>
      <xdr:spPr>
        <a:xfrm>
          <a:off x="16929100" y="11684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10213</xdr:rowOff>
    </xdr:from>
    <xdr:ext cx="762000" cy="259045"/>
    <xdr:sp macro="" textlink="">
      <xdr:nvSpPr>
        <xdr:cNvPr id="316" name="定員管理の状況最大値テキスト">
          <a:extLst>
            <a:ext uri="{FF2B5EF4-FFF2-40B4-BE49-F238E27FC236}">
              <a16:creationId xmlns:a16="http://schemas.microsoft.com/office/drawing/2014/main" id="{59F713BF-68F0-49F5-A9BB-A6817D182AD7}"/>
            </a:ext>
          </a:extLst>
        </xdr:cNvPr>
        <xdr:cNvSpPr txBox="1"/>
      </xdr:nvSpPr>
      <xdr:spPr>
        <a:xfrm>
          <a:off x="17106900" y="9782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95286</xdr:rowOff>
    </xdr:from>
    <xdr:to>
      <xdr:col>81</xdr:col>
      <xdr:colOff>133350</xdr:colOff>
      <xdr:row>58</xdr:row>
      <xdr:rowOff>95286</xdr:rowOff>
    </xdr:to>
    <xdr:cxnSp macro="">
      <xdr:nvCxnSpPr>
        <xdr:cNvPr id="317" name="直線コネクタ 316">
          <a:extLst>
            <a:ext uri="{FF2B5EF4-FFF2-40B4-BE49-F238E27FC236}">
              <a16:creationId xmlns:a16="http://schemas.microsoft.com/office/drawing/2014/main" id="{737AC1C5-2EC6-42DC-96EA-1AADB37397B2}"/>
            </a:ext>
          </a:extLst>
        </xdr:cNvPr>
        <xdr:cNvCxnSpPr/>
      </xdr:nvCxnSpPr>
      <xdr:spPr>
        <a:xfrm>
          <a:off x="16929100" y="10039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67</xdr:row>
      <xdr:rowOff>37610</xdr:rowOff>
    </xdr:from>
    <xdr:to>
      <xdr:col>81</xdr:col>
      <xdr:colOff>44450</xdr:colOff>
      <xdr:row>67</xdr:row>
      <xdr:rowOff>93109</xdr:rowOff>
    </xdr:to>
    <xdr:cxnSp macro="">
      <xdr:nvCxnSpPr>
        <xdr:cNvPr id="318" name="直線コネクタ 317">
          <a:extLst>
            <a:ext uri="{FF2B5EF4-FFF2-40B4-BE49-F238E27FC236}">
              <a16:creationId xmlns:a16="http://schemas.microsoft.com/office/drawing/2014/main" id="{06C66EDF-088C-4903-8FD0-FF7E3F70CC9B}"/>
            </a:ext>
          </a:extLst>
        </xdr:cNvPr>
        <xdr:cNvCxnSpPr/>
      </xdr:nvCxnSpPr>
      <xdr:spPr>
        <a:xfrm>
          <a:off x="16179800" y="11524760"/>
          <a:ext cx="838200" cy="55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89716</xdr:rowOff>
    </xdr:from>
    <xdr:ext cx="762000" cy="259045"/>
    <xdr:sp macro="" textlink="">
      <xdr:nvSpPr>
        <xdr:cNvPr id="319" name="定員管理の状況平均値テキスト">
          <a:extLst>
            <a:ext uri="{FF2B5EF4-FFF2-40B4-BE49-F238E27FC236}">
              <a16:creationId xmlns:a16="http://schemas.microsoft.com/office/drawing/2014/main" id="{54F192BA-1C01-47A4-A496-9DB625409C4D}"/>
            </a:ext>
          </a:extLst>
        </xdr:cNvPr>
        <xdr:cNvSpPr txBox="1"/>
      </xdr:nvSpPr>
      <xdr:spPr>
        <a:xfrm>
          <a:off x="17106900" y="102052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73189</xdr:rowOff>
    </xdr:from>
    <xdr:to>
      <xdr:col>81</xdr:col>
      <xdr:colOff>95250</xdr:colOff>
      <xdr:row>61</xdr:row>
      <xdr:rowOff>3339</xdr:rowOff>
    </xdr:to>
    <xdr:sp macro="" textlink="">
      <xdr:nvSpPr>
        <xdr:cNvPr id="320" name="フローチャート: 判断 319">
          <a:extLst>
            <a:ext uri="{FF2B5EF4-FFF2-40B4-BE49-F238E27FC236}">
              <a16:creationId xmlns:a16="http://schemas.microsoft.com/office/drawing/2014/main" id="{C1D20A9D-1250-46C7-ADEB-F03393CB0346}"/>
            </a:ext>
          </a:extLst>
        </xdr:cNvPr>
        <xdr:cNvSpPr/>
      </xdr:nvSpPr>
      <xdr:spPr>
        <a:xfrm>
          <a:off x="16967200" y="10360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67</xdr:row>
      <xdr:rowOff>9344</xdr:rowOff>
    </xdr:from>
    <xdr:to>
      <xdr:col>77</xdr:col>
      <xdr:colOff>44450</xdr:colOff>
      <xdr:row>67</xdr:row>
      <xdr:rowOff>37610</xdr:rowOff>
    </xdr:to>
    <xdr:cxnSp macro="">
      <xdr:nvCxnSpPr>
        <xdr:cNvPr id="321" name="直線コネクタ 320">
          <a:extLst>
            <a:ext uri="{FF2B5EF4-FFF2-40B4-BE49-F238E27FC236}">
              <a16:creationId xmlns:a16="http://schemas.microsoft.com/office/drawing/2014/main" id="{8AC8F931-B2E2-45C2-BE16-173DF9AA6BCE}"/>
            </a:ext>
          </a:extLst>
        </xdr:cNvPr>
        <xdr:cNvCxnSpPr/>
      </xdr:nvCxnSpPr>
      <xdr:spPr>
        <a:xfrm>
          <a:off x="15290800" y="11496494"/>
          <a:ext cx="889000" cy="28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48369</xdr:rowOff>
    </xdr:from>
    <xdr:to>
      <xdr:col>77</xdr:col>
      <xdr:colOff>95250</xdr:colOff>
      <xdr:row>60</xdr:row>
      <xdr:rowOff>149969</xdr:rowOff>
    </xdr:to>
    <xdr:sp macro="" textlink="">
      <xdr:nvSpPr>
        <xdr:cNvPr id="322" name="フローチャート: 判断 321">
          <a:extLst>
            <a:ext uri="{FF2B5EF4-FFF2-40B4-BE49-F238E27FC236}">
              <a16:creationId xmlns:a16="http://schemas.microsoft.com/office/drawing/2014/main" id="{069194E5-5B9F-4583-8898-A6BC3405821B}"/>
            </a:ext>
          </a:extLst>
        </xdr:cNvPr>
        <xdr:cNvSpPr/>
      </xdr:nvSpPr>
      <xdr:spPr>
        <a:xfrm>
          <a:off x="16129000" y="1033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160146</xdr:rowOff>
    </xdr:from>
    <xdr:ext cx="736600" cy="259045"/>
    <xdr:sp macro="" textlink="">
      <xdr:nvSpPr>
        <xdr:cNvPr id="323" name="テキスト ボックス 322">
          <a:extLst>
            <a:ext uri="{FF2B5EF4-FFF2-40B4-BE49-F238E27FC236}">
              <a16:creationId xmlns:a16="http://schemas.microsoft.com/office/drawing/2014/main" id="{DD49B1B3-D2BF-4F2A-9874-D41B62DAB1CE}"/>
            </a:ext>
          </a:extLst>
        </xdr:cNvPr>
        <xdr:cNvSpPr txBox="1"/>
      </xdr:nvSpPr>
      <xdr:spPr>
        <a:xfrm>
          <a:off x="15798800" y="101042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66</xdr:row>
      <xdr:rowOff>141841</xdr:rowOff>
    </xdr:from>
    <xdr:to>
      <xdr:col>72</xdr:col>
      <xdr:colOff>203200</xdr:colOff>
      <xdr:row>67</xdr:row>
      <xdr:rowOff>9344</xdr:rowOff>
    </xdr:to>
    <xdr:cxnSp macro="">
      <xdr:nvCxnSpPr>
        <xdr:cNvPr id="324" name="直線コネクタ 323">
          <a:extLst>
            <a:ext uri="{FF2B5EF4-FFF2-40B4-BE49-F238E27FC236}">
              <a16:creationId xmlns:a16="http://schemas.microsoft.com/office/drawing/2014/main" id="{93BC836C-41F2-4B4C-A0E8-B0E69A4C933C}"/>
            </a:ext>
          </a:extLst>
        </xdr:cNvPr>
        <xdr:cNvCxnSpPr/>
      </xdr:nvCxnSpPr>
      <xdr:spPr>
        <a:xfrm>
          <a:off x="14401800" y="11457541"/>
          <a:ext cx="889000" cy="38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34925</xdr:rowOff>
    </xdr:from>
    <xdr:to>
      <xdr:col>73</xdr:col>
      <xdr:colOff>44450</xdr:colOff>
      <xdr:row>60</xdr:row>
      <xdr:rowOff>136525</xdr:rowOff>
    </xdr:to>
    <xdr:sp macro="" textlink="">
      <xdr:nvSpPr>
        <xdr:cNvPr id="325" name="フローチャート: 判断 324">
          <a:extLst>
            <a:ext uri="{FF2B5EF4-FFF2-40B4-BE49-F238E27FC236}">
              <a16:creationId xmlns:a16="http://schemas.microsoft.com/office/drawing/2014/main" id="{1C076585-EC15-47A7-8250-9ED58870E3DE}"/>
            </a:ext>
          </a:extLst>
        </xdr:cNvPr>
        <xdr:cNvSpPr/>
      </xdr:nvSpPr>
      <xdr:spPr>
        <a:xfrm>
          <a:off x="15240000" y="1032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146702</xdr:rowOff>
    </xdr:from>
    <xdr:ext cx="762000" cy="259045"/>
    <xdr:sp macro="" textlink="">
      <xdr:nvSpPr>
        <xdr:cNvPr id="326" name="テキスト ボックス 325">
          <a:extLst>
            <a:ext uri="{FF2B5EF4-FFF2-40B4-BE49-F238E27FC236}">
              <a16:creationId xmlns:a16="http://schemas.microsoft.com/office/drawing/2014/main" id="{37019120-F797-4485-8BDE-8ECEC0FC0E2E}"/>
            </a:ext>
          </a:extLst>
        </xdr:cNvPr>
        <xdr:cNvSpPr txBox="1"/>
      </xdr:nvSpPr>
      <xdr:spPr>
        <a:xfrm>
          <a:off x="14909800" y="10090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66</xdr:row>
      <xdr:rowOff>6713</xdr:rowOff>
    </xdr:from>
    <xdr:to>
      <xdr:col>68</xdr:col>
      <xdr:colOff>152400</xdr:colOff>
      <xdr:row>66</xdr:row>
      <xdr:rowOff>141841</xdr:rowOff>
    </xdr:to>
    <xdr:cxnSp macro="">
      <xdr:nvCxnSpPr>
        <xdr:cNvPr id="327" name="直線コネクタ 326">
          <a:extLst>
            <a:ext uri="{FF2B5EF4-FFF2-40B4-BE49-F238E27FC236}">
              <a16:creationId xmlns:a16="http://schemas.microsoft.com/office/drawing/2014/main" id="{D696136D-F7B7-482C-AB15-0C1B065FAEF9}"/>
            </a:ext>
          </a:extLst>
        </xdr:cNvPr>
        <xdr:cNvCxnSpPr/>
      </xdr:nvCxnSpPr>
      <xdr:spPr>
        <a:xfrm>
          <a:off x="13512800" y="11322413"/>
          <a:ext cx="8890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21481</xdr:rowOff>
    </xdr:from>
    <xdr:to>
      <xdr:col>68</xdr:col>
      <xdr:colOff>203200</xdr:colOff>
      <xdr:row>60</xdr:row>
      <xdr:rowOff>123081</xdr:rowOff>
    </xdr:to>
    <xdr:sp macro="" textlink="">
      <xdr:nvSpPr>
        <xdr:cNvPr id="328" name="フローチャート: 判断 327">
          <a:extLst>
            <a:ext uri="{FF2B5EF4-FFF2-40B4-BE49-F238E27FC236}">
              <a16:creationId xmlns:a16="http://schemas.microsoft.com/office/drawing/2014/main" id="{CBC092B7-2EEE-49A8-BE6B-A9F0A3FC30C6}"/>
            </a:ext>
          </a:extLst>
        </xdr:cNvPr>
        <xdr:cNvSpPr/>
      </xdr:nvSpPr>
      <xdr:spPr>
        <a:xfrm>
          <a:off x="14351000" y="1030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133258</xdr:rowOff>
    </xdr:from>
    <xdr:ext cx="762000" cy="259045"/>
    <xdr:sp macro="" textlink="">
      <xdr:nvSpPr>
        <xdr:cNvPr id="329" name="テキスト ボックス 328">
          <a:extLst>
            <a:ext uri="{FF2B5EF4-FFF2-40B4-BE49-F238E27FC236}">
              <a16:creationId xmlns:a16="http://schemas.microsoft.com/office/drawing/2014/main" id="{9FD13A53-7E59-4FFC-BE9C-0D6C7DCC6837}"/>
            </a:ext>
          </a:extLst>
        </xdr:cNvPr>
        <xdr:cNvSpPr txBox="1"/>
      </xdr:nvSpPr>
      <xdr:spPr>
        <a:xfrm>
          <a:off x="14020800" y="10077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3556</xdr:rowOff>
    </xdr:from>
    <xdr:to>
      <xdr:col>64</xdr:col>
      <xdr:colOff>152400</xdr:colOff>
      <xdr:row>60</xdr:row>
      <xdr:rowOff>105156</xdr:rowOff>
    </xdr:to>
    <xdr:sp macro="" textlink="">
      <xdr:nvSpPr>
        <xdr:cNvPr id="330" name="フローチャート: 判断 329">
          <a:extLst>
            <a:ext uri="{FF2B5EF4-FFF2-40B4-BE49-F238E27FC236}">
              <a16:creationId xmlns:a16="http://schemas.microsoft.com/office/drawing/2014/main" id="{725CABB7-631A-48EF-ACCD-C8967C153AA1}"/>
            </a:ext>
          </a:extLst>
        </xdr:cNvPr>
        <xdr:cNvSpPr/>
      </xdr:nvSpPr>
      <xdr:spPr>
        <a:xfrm>
          <a:off x="13462000" y="1029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115333</xdr:rowOff>
    </xdr:from>
    <xdr:ext cx="762000" cy="259045"/>
    <xdr:sp macro="" textlink="">
      <xdr:nvSpPr>
        <xdr:cNvPr id="331" name="テキスト ボックス 330">
          <a:extLst>
            <a:ext uri="{FF2B5EF4-FFF2-40B4-BE49-F238E27FC236}">
              <a16:creationId xmlns:a16="http://schemas.microsoft.com/office/drawing/2014/main" id="{FDE5ACFE-4503-4147-B8A9-EF46D4A17A77}"/>
            </a:ext>
          </a:extLst>
        </xdr:cNvPr>
        <xdr:cNvSpPr txBox="1"/>
      </xdr:nvSpPr>
      <xdr:spPr>
        <a:xfrm>
          <a:off x="13131800" y="10059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F5E686E4-02DE-45F7-B85C-E775846ECBAD}"/>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D1ED0FB9-7C60-4442-9BBC-32BF4DF72F5E}"/>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A5E98B1D-EF03-4E0C-9FBB-6FB131DD9451}"/>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34AC0386-02DF-44B7-A5D6-21B1B95FEB08}"/>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A721C2E4-0D9F-4C74-AD3B-E8E378A63DFB}"/>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67</xdr:row>
      <xdr:rowOff>42309</xdr:rowOff>
    </xdr:from>
    <xdr:to>
      <xdr:col>81</xdr:col>
      <xdr:colOff>95250</xdr:colOff>
      <xdr:row>67</xdr:row>
      <xdr:rowOff>143909</xdr:rowOff>
    </xdr:to>
    <xdr:sp macro="" textlink="">
      <xdr:nvSpPr>
        <xdr:cNvPr id="337" name="楕円 336">
          <a:extLst>
            <a:ext uri="{FF2B5EF4-FFF2-40B4-BE49-F238E27FC236}">
              <a16:creationId xmlns:a16="http://schemas.microsoft.com/office/drawing/2014/main" id="{8791FCC6-B1CA-444A-8BA7-C6BCF34D191B}"/>
            </a:ext>
          </a:extLst>
        </xdr:cNvPr>
        <xdr:cNvSpPr/>
      </xdr:nvSpPr>
      <xdr:spPr>
        <a:xfrm>
          <a:off x="16967200" y="11529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66</xdr:row>
      <xdr:rowOff>109636</xdr:rowOff>
    </xdr:from>
    <xdr:ext cx="762000" cy="259045"/>
    <xdr:sp macro="" textlink="">
      <xdr:nvSpPr>
        <xdr:cNvPr id="338" name="定員管理の状況該当値テキスト">
          <a:extLst>
            <a:ext uri="{FF2B5EF4-FFF2-40B4-BE49-F238E27FC236}">
              <a16:creationId xmlns:a16="http://schemas.microsoft.com/office/drawing/2014/main" id="{07A8B46B-47B8-4FE7-9BB8-07ADE5D2CAA4}"/>
            </a:ext>
          </a:extLst>
        </xdr:cNvPr>
        <xdr:cNvSpPr txBox="1"/>
      </xdr:nvSpPr>
      <xdr:spPr>
        <a:xfrm>
          <a:off x="17106900" y="11425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66</xdr:row>
      <xdr:rowOff>158260</xdr:rowOff>
    </xdr:from>
    <xdr:to>
      <xdr:col>77</xdr:col>
      <xdr:colOff>95250</xdr:colOff>
      <xdr:row>67</xdr:row>
      <xdr:rowOff>88410</xdr:rowOff>
    </xdr:to>
    <xdr:sp macro="" textlink="">
      <xdr:nvSpPr>
        <xdr:cNvPr id="339" name="楕円 338">
          <a:extLst>
            <a:ext uri="{FF2B5EF4-FFF2-40B4-BE49-F238E27FC236}">
              <a16:creationId xmlns:a16="http://schemas.microsoft.com/office/drawing/2014/main" id="{BCAE2494-A4DE-40E0-9676-10B8C9A84EF4}"/>
            </a:ext>
          </a:extLst>
        </xdr:cNvPr>
        <xdr:cNvSpPr/>
      </xdr:nvSpPr>
      <xdr:spPr>
        <a:xfrm>
          <a:off x="16129000" y="11473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67</xdr:row>
      <xdr:rowOff>73187</xdr:rowOff>
    </xdr:from>
    <xdr:ext cx="736600" cy="259045"/>
    <xdr:sp macro="" textlink="">
      <xdr:nvSpPr>
        <xdr:cNvPr id="340" name="テキスト ボックス 339">
          <a:extLst>
            <a:ext uri="{FF2B5EF4-FFF2-40B4-BE49-F238E27FC236}">
              <a16:creationId xmlns:a16="http://schemas.microsoft.com/office/drawing/2014/main" id="{CDB780E7-AF91-4216-A13D-4474A69B74E2}"/>
            </a:ext>
          </a:extLst>
        </xdr:cNvPr>
        <xdr:cNvSpPr txBox="1"/>
      </xdr:nvSpPr>
      <xdr:spPr>
        <a:xfrm>
          <a:off x="15798800" y="11560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66</xdr:row>
      <xdr:rowOff>129994</xdr:rowOff>
    </xdr:from>
    <xdr:to>
      <xdr:col>73</xdr:col>
      <xdr:colOff>44450</xdr:colOff>
      <xdr:row>67</xdr:row>
      <xdr:rowOff>60144</xdr:rowOff>
    </xdr:to>
    <xdr:sp macro="" textlink="">
      <xdr:nvSpPr>
        <xdr:cNvPr id="341" name="楕円 340">
          <a:extLst>
            <a:ext uri="{FF2B5EF4-FFF2-40B4-BE49-F238E27FC236}">
              <a16:creationId xmlns:a16="http://schemas.microsoft.com/office/drawing/2014/main" id="{FF4289CA-C78E-4470-ADD4-E170276BEE0F}"/>
            </a:ext>
          </a:extLst>
        </xdr:cNvPr>
        <xdr:cNvSpPr/>
      </xdr:nvSpPr>
      <xdr:spPr>
        <a:xfrm>
          <a:off x="15240000" y="11445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67</xdr:row>
      <xdr:rowOff>44921</xdr:rowOff>
    </xdr:from>
    <xdr:ext cx="762000" cy="259045"/>
    <xdr:sp macro="" textlink="">
      <xdr:nvSpPr>
        <xdr:cNvPr id="342" name="テキスト ボックス 341">
          <a:extLst>
            <a:ext uri="{FF2B5EF4-FFF2-40B4-BE49-F238E27FC236}">
              <a16:creationId xmlns:a16="http://schemas.microsoft.com/office/drawing/2014/main" id="{BF95378B-7445-4DA3-B4F7-1AB57203A285}"/>
            </a:ext>
          </a:extLst>
        </xdr:cNvPr>
        <xdr:cNvSpPr txBox="1"/>
      </xdr:nvSpPr>
      <xdr:spPr>
        <a:xfrm>
          <a:off x="14909800" y="11532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66</xdr:row>
      <xdr:rowOff>91041</xdr:rowOff>
    </xdr:from>
    <xdr:to>
      <xdr:col>68</xdr:col>
      <xdr:colOff>203200</xdr:colOff>
      <xdr:row>67</xdr:row>
      <xdr:rowOff>21191</xdr:rowOff>
    </xdr:to>
    <xdr:sp macro="" textlink="">
      <xdr:nvSpPr>
        <xdr:cNvPr id="343" name="楕円 342">
          <a:extLst>
            <a:ext uri="{FF2B5EF4-FFF2-40B4-BE49-F238E27FC236}">
              <a16:creationId xmlns:a16="http://schemas.microsoft.com/office/drawing/2014/main" id="{A86E8C7C-3F1C-47D2-AAC0-12C26335BA23}"/>
            </a:ext>
          </a:extLst>
        </xdr:cNvPr>
        <xdr:cNvSpPr/>
      </xdr:nvSpPr>
      <xdr:spPr>
        <a:xfrm>
          <a:off x="14351000" y="11406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67</xdr:row>
      <xdr:rowOff>5968</xdr:rowOff>
    </xdr:from>
    <xdr:ext cx="762000" cy="259045"/>
    <xdr:sp macro="" textlink="">
      <xdr:nvSpPr>
        <xdr:cNvPr id="344" name="テキスト ボックス 343">
          <a:extLst>
            <a:ext uri="{FF2B5EF4-FFF2-40B4-BE49-F238E27FC236}">
              <a16:creationId xmlns:a16="http://schemas.microsoft.com/office/drawing/2014/main" id="{16E0A3AF-6B26-4878-BFF0-F0A53727E320}"/>
            </a:ext>
          </a:extLst>
        </xdr:cNvPr>
        <xdr:cNvSpPr txBox="1"/>
      </xdr:nvSpPr>
      <xdr:spPr>
        <a:xfrm>
          <a:off x="14020800" y="11493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65</xdr:row>
      <xdr:rowOff>127363</xdr:rowOff>
    </xdr:from>
    <xdr:to>
      <xdr:col>64</xdr:col>
      <xdr:colOff>152400</xdr:colOff>
      <xdr:row>66</xdr:row>
      <xdr:rowOff>57513</xdr:rowOff>
    </xdr:to>
    <xdr:sp macro="" textlink="">
      <xdr:nvSpPr>
        <xdr:cNvPr id="345" name="楕円 344">
          <a:extLst>
            <a:ext uri="{FF2B5EF4-FFF2-40B4-BE49-F238E27FC236}">
              <a16:creationId xmlns:a16="http://schemas.microsoft.com/office/drawing/2014/main" id="{675AA418-40E2-4BCA-8035-BFAC9E32CCD1}"/>
            </a:ext>
          </a:extLst>
        </xdr:cNvPr>
        <xdr:cNvSpPr/>
      </xdr:nvSpPr>
      <xdr:spPr>
        <a:xfrm>
          <a:off x="13462000" y="11271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66</xdr:row>
      <xdr:rowOff>42290</xdr:rowOff>
    </xdr:from>
    <xdr:ext cx="762000" cy="259045"/>
    <xdr:sp macro="" textlink="">
      <xdr:nvSpPr>
        <xdr:cNvPr id="346" name="テキスト ボックス 345">
          <a:extLst>
            <a:ext uri="{FF2B5EF4-FFF2-40B4-BE49-F238E27FC236}">
              <a16:creationId xmlns:a16="http://schemas.microsoft.com/office/drawing/2014/main" id="{E15ABD18-1573-4BAC-8667-5A341A37A838}"/>
            </a:ext>
          </a:extLst>
        </xdr:cNvPr>
        <xdr:cNvSpPr txBox="1"/>
      </xdr:nvSpPr>
      <xdr:spPr>
        <a:xfrm>
          <a:off x="13131800" y="11357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34F22827-DF3A-4C00-8A76-3A81256796AD}"/>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D2B2463D-B67A-4F56-A12F-C4DD59ECC45E}"/>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A51EA895-BB99-473F-B049-EE06421F3477}"/>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6FE89F5F-0690-4429-83A2-B1693D43A9A7}"/>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EB93C720-6C3D-436F-AD3D-8ACB146AA597}"/>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B2BEB8CC-52C4-4D7C-A125-5905469EE1BE}"/>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7F05765-33A3-433A-AD94-524E158E863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5200FE1E-8615-4836-AFBB-6C4A18B2A383}"/>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E0A2AF-D613-4249-B3C8-E79D79E8979E}"/>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5A877966-6FFB-4944-B92F-82241950D823}"/>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94AC6DFD-AB47-4DAC-83FA-186D0E99AD8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B689B6BD-7AAE-40F3-898D-BE8E167A61DF}"/>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A83798F1-145E-4A75-BD93-DF3C2F65FD2E}"/>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ポイントの減となり類似団体内平均を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ポイント下回った。今後も新規発行額を押さえ、残高の抑制に努めていく。</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3549FD8C-1DF7-4AEF-B667-1F51EFA8FC16}"/>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1BDFB80F-E0FA-4450-8EA1-2C920005EA31}"/>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C5B9BB22-508E-4AFE-9DF1-82EE71A5DF34}"/>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3" name="直線コネクタ 362">
          <a:extLst>
            <a:ext uri="{FF2B5EF4-FFF2-40B4-BE49-F238E27FC236}">
              <a16:creationId xmlns:a16="http://schemas.microsoft.com/office/drawing/2014/main" id="{C04A2003-763F-490C-B8C5-836B493AC12F}"/>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4" name="テキスト ボックス 363">
          <a:extLst>
            <a:ext uri="{FF2B5EF4-FFF2-40B4-BE49-F238E27FC236}">
              <a16:creationId xmlns:a16="http://schemas.microsoft.com/office/drawing/2014/main" id="{90721F15-BBFE-4CF6-AED8-28684B8A0898}"/>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5" name="直線コネクタ 364">
          <a:extLst>
            <a:ext uri="{FF2B5EF4-FFF2-40B4-BE49-F238E27FC236}">
              <a16:creationId xmlns:a16="http://schemas.microsoft.com/office/drawing/2014/main" id="{6387EAB7-87FB-49F8-9A4A-2FC084FD214D}"/>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6" name="テキスト ボックス 365">
          <a:extLst>
            <a:ext uri="{FF2B5EF4-FFF2-40B4-BE49-F238E27FC236}">
              <a16:creationId xmlns:a16="http://schemas.microsoft.com/office/drawing/2014/main" id="{C434A711-A703-48D5-8E9E-0CE026301DF5}"/>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7" name="直線コネクタ 366">
          <a:extLst>
            <a:ext uri="{FF2B5EF4-FFF2-40B4-BE49-F238E27FC236}">
              <a16:creationId xmlns:a16="http://schemas.microsoft.com/office/drawing/2014/main" id="{BEE549E2-B278-431A-B271-FC33AE3CEEBD}"/>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8" name="テキスト ボックス 367">
          <a:extLst>
            <a:ext uri="{FF2B5EF4-FFF2-40B4-BE49-F238E27FC236}">
              <a16:creationId xmlns:a16="http://schemas.microsoft.com/office/drawing/2014/main" id="{685C296F-28EA-48A9-9431-E60B0E11A546}"/>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9" name="直線コネクタ 368">
          <a:extLst>
            <a:ext uri="{FF2B5EF4-FFF2-40B4-BE49-F238E27FC236}">
              <a16:creationId xmlns:a16="http://schemas.microsoft.com/office/drawing/2014/main" id="{164B6F12-5E38-4999-AB55-D1F6EC062368}"/>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0" name="テキスト ボックス 369">
          <a:extLst>
            <a:ext uri="{FF2B5EF4-FFF2-40B4-BE49-F238E27FC236}">
              <a16:creationId xmlns:a16="http://schemas.microsoft.com/office/drawing/2014/main" id="{9478D5FD-B1EF-4A9C-B416-EC5941059AFC}"/>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1" name="直線コネクタ 370">
          <a:extLst>
            <a:ext uri="{FF2B5EF4-FFF2-40B4-BE49-F238E27FC236}">
              <a16:creationId xmlns:a16="http://schemas.microsoft.com/office/drawing/2014/main" id="{8EBCB5A0-CB87-4A1E-B785-F7E303BB8337}"/>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2D82703F-F7FC-45E4-9CAC-08195EBFFF6A}"/>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72A0C539-93EC-49FF-9D02-7CAB21E5444F}"/>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32597</xdr:rowOff>
    </xdr:from>
    <xdr:to>
      <xdr:col>81</xdr:col>
      <xdr:colOff>44450</xdr:colOff>
      <xdr:row>45</xdr:row>
      <xdr:rowOff>41910</xdr:rowOff>
    </xdr:to>
    <xdr:cxnSp macro="">
      <xdr:nvCxnSpPr>
        <xdr:cNvPr id="374" name="直線コネクタ 373">
          <a:extLst>
            <a:ext uri="{FF2B5EF4-FFF2-40B4-BE49-F238E27FC236}">
              <a16:creationId xmlns:a16="http://schemas.microsoft.com/office/drawing/2014/main" id="{8C383EC1-0F20-4EB9-AA55-E991B5A19617}"/>
            </a:ext>
          </a:extLst>
        </xdr:cNvPr>
        <xdr:cNvCxnSpPr/>
      </xdr:nvCxnSpPr>
      <xdr:spPr>
        <a:xfrm flipV="1">
          <a:off x="17018000" y="6204797"/>
          <a:ext cx="0" cy="15523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13987</xdr:rowOff>
    </xdr:from>
    <xdr:ext cx="762000" cy="259045"/>
    <xdr:sp macro="" textlink="">
      <xdr:nvSpPr>
        <xdr:cNvPr id="375" name="公債費負担の状況最小値テキスト">
          <a:extLst>
            <a:ext uri="{FF2B5EF4-FFF2-40B4-BE49-F238E27FC236}">
              <a16:creationId xmlns:a16="http://schemas.microsoft.com/office/drawing/2014/main" id="{0BACD699-3DBC-4AFA-BD99-67BBDB1430FD}"/>
            </a:ext>
          </a:extLst>
        </xdr:cNvPr>
        <xdr:cNvSpPr txBox="1"/>
      </xdr:nvSpPr>
      <xdr:spPr>
        <a:xfrm>
          <a:off x="17106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41910</xdr:rowOff>
    </xdr:from>
    <xdr:to>
      <xdr:col>81</xdr:col>
      <xdr:colOff>133350</xdr:colOff>
      <xdr:row>45</xdr:row>
      <xdr:rowOff>41910</xdr:rowOff>
    </xdr:to>
    <xdr:cxnSp macro="">
      <xdr:nvCxnSpPr>
        <xdr:cNvPr id="376" name="直線コネクタ 375">
          <a:extLst>
            <a:ext uri="{FF2B5EF4-FFF2-40B4-BE49-F238E27FC236}">
              <a16:creationId xmlns:a16="http://schemas.microsoft.com/office/drawing/2014/main" id="{786220B4-92F3-4E8A-840C-770E220F04DB}"/>
            </a:ext>
          </a:extLst>
        </xdr:cNvPr>
        <xdr:cNvCxnSpPr/>
      </xdr:nvCxnSpPr>
      <xdr:spPr>
        <a:xfrm>
          <a:off x="16929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118974</xdr:rowOff>
    </xdr:from>
    <xdr:ext cx="762000" cy="259045"/>
    <xdr:sp macro="" textlink="">
      <xdr:nvSpPr>
        <xdr:cNvPr id="377" name="公債費負担の状況最大値テキスト">
          <a:extLst>
            <a:ext uri="{FF2B5EF4-FFF2-40B4-BE49-F238E27FC236}">
              <a16:creationId xmlns:a16="http://schemas.microsoft.com/office/drawing/2014/main" id="{916697F9-AFF0-484F-9276-E3577D6BEE3D}"/>
            </a:ext>
          </a:extLst>
        </xdr:cNvPr>
        <xdr:cNvSpPr txBox="1"/>
      </xdr:nvSpPr>
      <xdr:spPr>
        <a:xfrm>
          <a:off x="17106900" y="5948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32597</xdr:rowOff>
    </xdr:from>
    <xdr:to>
      <xdr:col>81</xdr:col>
      <xdr:colOff>133350</xdr:colOff>
      <xdr:row>36</xdr:row>
      <xdr:rowOff>32597</xdr:rowOff>
    </xdr:to>
    <xdr:cxnSp macro="">
      <xdr:nvCxnSpPr>
        <xdr:cNvPr id="378" name="直線コネクタ 377">
          <a:extLst>
            <a:ext uri="{FF2B5EF4-FFF2-40B4-BE49-F238E27FC236}">
              <a16:creationId xmlns:a16="http://schemas.microsoft.com/office/drawing/2014/main" id="{07C28DAC-C092-4E69-A884-D3EEE686BDF6}"/>
            </a:ext>
          </a:extLst>
        </xdr:cNvPr>
        <xdr:cNvCxnSpPr/>
      </xdr:nvCxnSpPr>
      <xdr:spPr>
        <a:xfrm>
          <a:off x="16929100" y="6204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132504</xdr:rowOff>
    </xdr:from>
    <xdr:to>
      <xdr:col>81</xdr:col>
      <xdr:colOff>44450</xdr:colOff>
      <xdr:row>41</xdr:row>
      <xdr:rowOff>148590</xdr:rowOff>
    </xdr:to>
    <xdr:cxnSp macro="">
      <xdr:nvCxnSpPr>
        <xdr:cNvPr id="379" name="直線コネクタ 378">
          <a:extLst>
            <a:ext uri="{FF2B5EF4-FFF2-40B4-BE49-F238E27FC236}">
              <a16:creationId xmlns:a16="http://schemas.microsoft.com/office/drawing/2014/main" id="{D4780EC4-9332-4419-B0AA-D465E7BCA1D6}"/>
            </a:ext>
          </a:extLst>
        </xdr:cNvPr>
        <xdr:cNvCxnSpPr/>
      </xdr:nvCxnSpPr>
      <xdr:spPr>
        <a:xfrm flipV="1">
          <a:off x="16179800" y="7161954"/>
          <a:ext cx="8382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77910</xdr:rowOff>
    </xdr:from>
    <xdr:ext cx="762000" cy="259045"/>
    <xdr:sp macro="" textlink="">
      <xdr:nvSpPr>
        <xdr:cNvPr id="380" name="公債費負担の状況平均値テキスト">
          <a:extLst>
            <a:ext uri="{FF2B5EF4-FFF2-40B4-BE49-F238E27FC236}">
              <a16:creationId xmlns:a16="http://schemas.microsoft.com/office/drawing/2014/main" id="{A67D7DC5-BED2-4845-86AB-DD4A5F659E5A}"/>
            </a:ext>
          </a:extLst>
        </xdr:cNvPr>
        <xdr:cNvSpPr txBox="1"/>
      </xdr:nvSpPr>
      <xdr:spPr>
        <a:xfrm>
          <a:off x="17106900" y="7107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105833</xdr:rowOff>
    </xdr:from>
    <xdr:to>
      <xdr:col>81</xdr:col>
      <xdr:colOff>95250</xdr:colOff>
      <xdr:row>42</xdr:row>
      <xdr:rowOff>35983</xdr:rowOff>
    </xdr:to>
    <xdr:sp macro="" textlink="">
      <xdr:nvSpPr>
        <xdr:cNvPr id="381" name="フローチャート: 判断 380">
          <a:extLst>
            <a:ext uri="{FF2B5EF4-FFF2-40B4-BE49-F238E27FC236}">
              <a16:creationId xmlns:a16="http://schemas.microsoft.com/office/drawing/2014/main" id="{88128ECC-D50F-44FE-982D-9E8BDC126700}"/>
            </a:ext>
          </a:extLst>
        </xdr:cNvPr>
        <xdr:cNvSpPr/>
      </xdr:nvSpPr>
      <xdr:spPr>
        <a:xfrm>
          <a:off x="16967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148590</xdr:rowOff>
    </xdr:from>
    <xdr:to>
      <xdr:col>77</xdr:col>
      <xdr:colOff>44450</xdr:colOff>
      <xdr:row>41</xdr:row>
      <xdr:rowOff>156633</xdr:rowOff>
    </xdr:to>
    <xdr:cxnSp macro="">
      <xdr:nvCxnSpPr>
        <xdr:cNvPr id="382" name="直線コネクタ 381">
          <a:extLst>
            <a:ext uri="{FF2B5EF4-FFF2-40B4-BE49-F238E27FC236}">
              <a16:creationId xmlns:a16="http://schemas.microsoft.com/office/drawing/2014/main" id="{14A96D26-BB96-44A6-BCDA-7149357DE56F}"/>
            </a:ext>
          </a:extLst>
        </xdr:cNvPr>
        <xdr:cNvCxnSpPr/>
      </xdr:nvCxnSpPr>
      <xdr:spPr>
        <a:xfrm flipV="1">
          <a:off x="15290800" y="717804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105833</xdr:rowOff>
    </xdr:from>
    <xdr:to>
      <xdr:col>77</xdr:col>
      <xdr:colOff>95250</xdr:colOff>
      <xdr:row>42</xdr:row>
      <xdr:rowOff>35983</xdr:rowOff>
    </xdr:to>
    <xdr:sp macro="" textlink="">
      <xdr:nvSpPr>
        <xdr:cNvPr id="383" name="フローチャート: 判断 382">
          <a:extLst>
            <a:ext uri="{FF2B5EF4-FFF2-40B4-BE49-F238E27FC236}">
              <a16:creationId xmlns:a16="http://schemas.microsoft.com/office/drawing/2014/main" id="{639E4FE3-2043-40C3-AADD-B7456EB1073E}"/>
            </a:ext>
          </a:extLst>
        </xdr:cNvPr>
        <xdr:cNvSpPr/>
      </xdr:nvSpPr>
      <xdr:spPr>
        <a:xfrm>
          <a:off x="16129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20760</xdr:rowOff>
    </xdr:from>
    <xdr:ext cx="736600" cy="259045"/>
    <xdr:sp macro="" textlink="">
      <xdr:nvSpPr>
        <xdr:cNvPr id="384" name="テキスト ボックス 383">
          <a:extLst>
            <a:ext uri="{FF2B5EF4-FFF2-40B4-BE49-F238E27FC236}">
              <a16:creationId xmlns:a16="http://schemas.microsoft.com/office/drawing/2014/main" id="{AE474F4A-ECC4-4C54-91A5-3F967269DAFD}"/>
            </a:ext>
          </a:extLst>
        </xdr:cNvPr>
        <xdr:cNvSpPr txBox="1"/>
      </xdr:nvSpPr>
      <xdr:spPr>
        <a:xfrm>
          <a:off x="15798800" y="7221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100330</xdr:rowOff>
    </xdr:from>
    <xdr:to>
      <xdr:col>72</xdr:col>
      <xdr:colOff>203200</xdr:colOff>
      <xdr:row>41</xdr:row>
      <xdr:rowOff>156633</xdr:rowOff>
    </xdr:to>
    <xdr:cxnSp macro="">
      <xdr:nvCxnSpPr>
        <xdr:cNvPr id="385" name="直線コネクタ 384">
          <a:extLst>
            <a:ext uri="{FF2B5EF4-FFF2-40B4-BE49-F238E27FC236}">
              <a16:creationId xmlns:a16="http://schemas.microsoft.com/office/drawing/2014/main" id="{8EC31970-142B-43DC-8714-BA3202C2A4D7}"/>
            </a:ext>
          </a:extLst>
        </xdr:cNvPr>
        <xdr:cNvCxnSpPr/>
      </xdr:nvCxnSpPr>
      <xdr:spPr>
        <a:xfrm>
          <a:off x="14401800" y="7129780"/>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97790</xdr:rowOff>
    </xdr:from>
    <xdr:to>
      <xdr:col>73</xdr:col>
      <xdr:colOff>44450</xdr:colOff>
      <xdr:row>42</xdr:row>
      <xdr:rowOff>27940</xdr:rowOff>
    </xdr:to>
    <xdr:sp macro="" textlink="">
      <xdr:nvSpPr>
        <xdr:cNvPr id="386" name="フローチャート: 判断 385">
          <a:extLst>
            <a:ext uri="{FF2B5EF4-FFF2-40B4-BE49-F238E27FC236}">
              <a16:creationId xmlns:a16="http://schemas.microsoft.com/office/drawing/2014/main" id="{9C8CE420-5377-4C61-8076-58FE6C150FEC}"/>
            </a:ext>
          </a:extLst>
        </xdr:cNvPr>
        <xdr:cNvSpPr/>
      </xdr:nvSpPr>
      <xdr:spPr>
        <a:xfrm>
          <a:off x="15240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38117</xdr:rowOff>
    </xdr:from>
    <xdr:ext cx="762000" cy="259045"/>
    <xdr:sp macro="" textlink="">
      <xdr:nvSpPr>
        <xdr:cNvPr id="387" name="テキスト ボックス 386">
          <a:extLst>
            <a:ext uri="{FF2B5EF4-FFF2-40B4-BE49-F238E27FC236}">
              <a16:creationId xmlns:a16="http://schemas.microsoft.com/office/drawing/2014/main" id="{D95A220A-7F43-4A87-A80E-7236C2B14192}"/>
            </a:ext>
          </a:extLst>
        </xdr:cNvPr>
        <xdr:cNvSpPr txBox="1"/>
      </xdr:nvSpPr>
      <xdr:spPr>
        <a:xfrm>
          <a:off x="14909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151130</xdr:rowOff>
    </xdr:from>
    <xdr:to>
      <xdr:col>68</xdr:col>
      <xdr:colOff>152400</xdr:colOff>
      <xdr:row>41</xdr:row>
      <xdr:rowOff>100330</xdr:rowOff>
    </xdr:to>
    <xdr:cxnSp macro="">
      <xdr:nvCxnSpPr>
        <xdr:cNvPr id="388" name="直線コネクタ 387">
          <a:extLst>
            <a:ext uri="{FF2B5EF4-FFF2-40B4-BE49-F238E27FC236}">
              <a16:creationId xmlns:a16="http://schemas.microsoft.com/office/drawing/2014/main" id="{66BFFD90-1B87-4849-B1D1-0715A6E586CE}"/>
            </a:ext>
          </a:extLst>
        </xdr:cNvPr>
        <xdr:cNvCxnSpPr/>
      </xdr:nvCxnSpPr>
      <xdr:spPr>
        <a:xfrm>
          <a:off x="13512800" y="700913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89746</xdr:rowOff>
    </xdr:from>
    <xdr:to>
      <xdr:col>68</xdr:col>
      <xdr:colOff>203200</xdr:colOff>
      <xdr:row>42</xdr:row>
      <xdr:rowOff>19896</xdr:rowOff>
    </xdr:to>
    <xdr:sp macro="" textlink="">
      <xdr:nvSpPr>
        <xdr:cNvPr id="389" name="フローチャート: 判断 388">
          <a:extLst>
            <a:ext uri="{FF2B5EF4-FFF2-40B4-BE49-F238E27FC236}">
              <a16:creationId xmlns:a16="http://schemas.microsoft.com/office/drawing/2014/main" id="{67E5BB19-3D76-4183-8CDA-64F7D66B4DC8}"/>
            </a:ext>
          </a:extLst>
        </xdr:cNvPr>
        <xdr:cNvSpPr/>
      </xdr:nvSpPr>
      <xdr:spPr>
        <a:xfrm>
          <a:off x="14351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4673</xdr:rowOff>
    </xdr:from>
    <xdr:ext cx="762000" cy="259045"/>
    <xdr:sp macro="" textlink="">
      <xdr:nvSpPr>
        <xdr:cNvPr id="390" name="テキスト ボックス 389">
          <a:extLst>
            <a:ext uri="{FF2B5EF4-FFF2-40B4-BE49-F238E27FC236}">
              <a16:creationId xmlns:a16="http://schemas.microsoft.com/office/drawing/2014/main" id="{A6134812-BABD-48BB-935F-983FC0E7A584}"/>
            </a:ext>
          </a:extLst>
        </xdr:cNvPr>
        <xdr:cNvSpPr txBox="1"/>
      </xdr:nvSpPr>
      <xdr:spPr>
        <a:xfrm>
          <a:off x="14020800" y="7205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73660</xdr:rowOff>
    </xdr:from>
    <xdr:to>
      <xdr:col>64</xdr:col>
      <xdr:colOff>152400</xdr:colOff>
      <xdr:row>42</xdr:row>
      <xdr:rowOff>3810</xdr:rowOff>
    </xdr:to>
    <xdr:sp macro="" textlink="">
      <xdr:nvSpPr>
        <xdr:cNvPr id="391" name="フローチャート: 判断 390">
          <a:extLst>
            <a:ext uri="{FF2B5EF4-FFF2-40B4-BE49-F238E27FC236}">
              <a16:creationId xmlns:a16="http://schemas.microsoft.com/office/drawing/2014/main" id="{25E15F50-020A-4886-A086-30CBF92BD18E}"/>
            </a:ext>
          </a:extLst>
        </xdr:cNvPr>
        <xdr:cNvSpPr/>
      </xdr:nvSpPr>
      <xdr:spPr>
        <a:xfrm>
          <a:off x="13462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160037</xdr:rowOff>
    </xdr:from>
    <xdr:ext cx="762000" cy="259045"/>
    <xdr:sp macro="" textlink="">
      <xdr:nvSpPr>
        <xdr:cNvPr id="392" name="テキスト ボックス 391">
          <a:extLst>
            <a:ext uri="{FF2B5EF4-FFF2-40B4-BE49-F238E27FC236}">
              <a16:creationId xmlns:a16="http://schemas.microsoft.com/office/drawing/2014/main" id="{9C92D57A-7FCB-479E-8C2B-A76FA8BE5F25}"/>
            </a:ext>
          </a:extLst>
        </xdr:cNvPr>
        <xdr:cNvSpPr txBox="1"/>
      </xdr:nvSpPr>
      <xdr:spPr>
        <a:xfrm>
          <a:off x="13131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44A616C5-D560-4809-A67A-82E0C676B153}"/>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71B03C4F-6CBC-4548-A440-B2273D650911}"/>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CDB44A69-2476-4951-9428-C6E3340E66B7}"/>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97913368-766B-4A62-9678-DB50FD0E8609}"/>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6291C99B-F553-400F-AE43-6366003C6653}"/>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81704</xdr:rowOff>
    </xdr:from>
    <xdr:to>
      <xdr:col>81</xdr:col>
      <xdr:colOff>95250</xdr:colOff>
      <xdr:row>42</xdr:row>
      <xdr:rowOff>11854</xdr:rowOff>
    </xdr:to>
    <xdr:sp macro="" textlink="">
      <xdr:nvSpPr>
        <xdr:cNvPr id="398" name="楕円 397">
          <a:extLst>
            <a:ext uri="{FF2B5EF4-FFF2-40B4-BE49-F238E27FC236}">
              <a16:creationId xmlns:a16="http://schemas.microsoft.com/office/drawing/2014/main" id="{81C54EEB-FC5D-4053-802A-C58DBD3842EF}"/>
            </a:ext>
          </a:extLst>
        </xdr:cNvPr>
        <xdr:cNvSpPr/>
      </xdr:nvSpPr>
      <xdr:spPr>
        <a:xfrm>
          <a:off x="16967200" y="711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98231</xdr:rowOff>
    </xdr:from>
    <xdr:ext cx="762000" cy="259045"/>
    <xdr:sp macro="" textlink="">
      <xdr:nvSpPr>
        <xdr:cNvPr id="399" name="公債費負担の状況該当値テキスト">
          <a:extLst>
            <a:ext uri="{FF2B5EF4-FFF2-40B4-BE49-F238E27FC236}">
              <a16:creationId xmlns:a16="http://schemas.microsoft.com/office/drawing/2014/main" id="{10FEAD14-7AB6-4BC4-B809-CCDE14F96F2F}"/>
            </a:ext>
          </a:extLst>
        </xdr:cNvPr>
        <xdr:cNvSpPr txBox="1"/>
      </xdr:nvSpPr>
      <xdr:spPr>
        <a:xfrm>
          <a:off x="17106900" y="6956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97790</xdr:rowOff>
    </xdr:from>
    <xdr:to>
      <xdr:col>77</xdr:col>
      <xdr:colOff>95250</xdr:colOff>
      <xdr:row>42</xdr:row>
      <xdr:rowOff>27940</xdr:rowOff>
    </xdr:to>
    <xdr:sp macro="" textlink="">
      <xdr:nvSpPr>
        <xdr:cNvPr id="400" name="楕円 399">
          <a:extLst>
            <a:ext uri="{FF2B5EF4-FFF2-40B4-BE49-F238E27FC236}">
              <a16:creationId xmlns:a16="http://schemas.microsoft.com/office/drawing/2014/main" id="{06D8001A-5805-4576-A5A6-A092033B782C}"/>
            </a:ext>
          </a:extLst>
        </xdr:cNvPr>
        <xdr:cNvSpPr/>
      </xdr:nvSpPr>
      <xdr:spPr>
        <a:xfrm>
          <a:off x="16129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38117</xdr:rowOff>
    </xdr:from>
    <xdr:ext cx="736600" cy="259045"/>
    <xdr:sp macro="" textlink="">
      <xdr:nvSpPr>
        <xdr:cNvPr id="401" name="テキスト ボックス 400">
          <a:extLst>
            <a:ext uri="{FF2B5EF4-FFF2-40B4-BE49-F238E27FC236}">
              <a16:creationId xmlns:a16="http://schemas.microsoft.com/office/drawing/2014/main" id="{CEC425DF-5036-4A63-ACFA-07BECDE43613}"/>
            </a:ext>
          </a:extLst>
        </xdr:cNvPr>
        <xdr:cNvSpPr txBox="1"/>
      </xdr:nvSpPr>
      <xdr:spPr>
        <a:xfrm>
          <a:off x="15798800" y="6896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105833</xdr:rowOff>
    </xdr:from>
    <xdr:to>
      <xdr:col>73</xdr:col>
      <xdr:colOff>44450</xdr:colOff>
      <xdr:row>42</xdr:row>
      <xdr:rowOff>35983</xdr:rowOff>
    </xdr:to>
    <xdr:sp macro="" textlink="">
      <xdr:nvSpPr>
        <xdr:cNvPr id="402" name="楕円 401">
          <a:extLst>
            <a:ext uri="{FF2B5EF4-FFF2-40B4-BE49-F238E27FC236}">
              <a16:creationId xmlns:a16="http://schemas.microsoft.com/office/drawing/2014/main" id="{B59F4AA3-F142-44F0-86D4-C5CD31DE592B}"/>
            </a:ext>
          </a:extLst>
        </xdr:cNvPr>
        <xdr:cNvSpPr/>
      </xdr:nvSpPr>
      <xdr:spPr>
        <a:xfrm>
          <a:off x="15240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20760</xdr:rowOff>
    </xdr:from>
    <xdr:ext cx="762000" cy="259045"/>
    <xdr:sp macro="" textlink="">
      <xdr:nvSpPr>
        <xdr:cNvPr id="403" name="テキスト ボックス 402">
          <a:extLst>
            <a:ext uri="{FF2B5EF4-FFF2-40B4-BE49-F238E27FC236}">
              <a16:creationId xmlns:a16="http://schemas.microsoft.com/office/drawing/2014/main" id="{8B8F4318-D194-42DF-BCCB-FE70BB32C19E}"/>
            </a:ext>
          </a:extLst>
        </xdr:cNvPr>
        <xdr:cNvSpPr txBox="1"/>
      </xdr:nvSpPr>
      <xdr:spPr>
        <a:xfrm>
          <a:off x="14909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49530</xdr:rowOff>
    </xdr:from>
    <xdr:to>
      <xdr:col>68</xdr:col>
      <xdr:colOff>203200</xdr:colOff>
      <xdr:row>41</xdr:row>
      <xdr:rowOff>151130</xdr:rowOff>
    </xdr:to>
    <xdr:sp macro="" textlink="">
      <xdr:nvSpPr>
        <xdr:cNvPr id="404" name="楕円 403">
          <a:extLst>
            <a:ext uri="{FF2B5EF4-FFF2-40B4-BE49-F238E27FC236}">
              <a16:creationId xmlns:a16="http://schemas.microsoft.com/office/drawing/2014/main" id="{567AB677-B17C-4798-8320-79404EF5BA05}"/>
            </a:ext>
          </a:extLst>
        </xdr:cNvPr>
        <xdr:cNvSpPr/>
      </xdr:nvSpPr>
      <xdr:spPr>
        <a:xfrm>
          <a:off x="14351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161307</xdr:rowOff>
    </xdr:from>
    <xdr:ext cx="762000" cy="259045"/>
    <xdr:sp macro="" textlink="">
      <xdr:nvSpPr>
        <xdr:cNvPr id="405" name="テキスト ボックス 404">
          <a:extLst>
            <a:ext uri="{FF2B5EF4-FFF2-40B4-BE49-F238E27FC236}">
              <a16:creationId xmlns:a16="http://schemas.microsoft.com/office/drawing/2014/main" id="{09D42983-796E-4012-B8C7-AAD8A2BF997D}"/>
            </a:ext>
          </a:extLst>
        </xdr:cNvPr>
        <xdr:cNvSpPr txBox="1"/>
      </xdr:nvSpPr>
      <xdr:spPr>
        <a:xfrm>
          <a:off x="14020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100330</xdr:rowOff>
    </xdr:from>
    <xdr:to>
      <xdr:col>64</xdr:col>
      <xdr:colOff>152400</xdr:colOff>
      <xdr:row>41</xdr:row>
      <xdr:rowOff>30480</xdr:rowOff>
    </xdr:to>
    <xdr:sp macro="" textlink="">
      <xdr:nvSpPr>
        <xdr:cNvPr id="406" name="楕円 405">
          <a:extLst>
            <a:ext uri="{FF2B5EF4-FFF2-40B4-BE49-F238E27FC236}">
              <a16:creationId xmlns:a16="http://schemas.microsoft.com/office/drawing/2014/main" id="{1739B8C2-1E26-4F41-A487-F02605560844}"/>
            </a:ext>
          </a:extLst>
        </xdr:cNvPr>
        <xdr:cNvSpPr/>
      </xdr:nvSpPr>
      <xdr:spPr>
        <a:xfrm>
          <a:off x="13462000" y="695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40657</xdr:rowOff>
    </xdr:from>
    <xdr:ext cx="762000" cy="259045"/>
    <xdr:sp macro="" textlink="">
      <xdr:nvSpPr>
        <xdr:cNvPr id="407" name="テキスト ボックス 406">
          <a:extLst>
            <a:ext uri="{FF2B5EF4-FFF2-40B4-BE49-F238E27FC236}">
              <a16:creationId xmlns:a16="http://schemas.microsoft.com/office/drawing/2014/main" id="{C2B84B13-2D6B-4CB3-BEF9-570AC393B01A}"/>
            </a:ext>
          </a:extLst>
        </xdr:cNvPr>
        <xdr:cNvSpPr txBox="1"/>
      </xdr:nvSpPr>
      <xdr:spPr>
        <a:xfrm>
          <a:off x="13131800" y="672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C4239AA6-4415-4483-BB35-92CF1619D7EC}"/>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99EF1563-2863-4139-AF7B-63ED949AD48D}"/>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7323769A-3961-4C31-A2F5-42EE2AEBB87C}"/>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7DCF140D-D9EE-4112-B9EC-8FEA068D1A18}"/>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1F800EC8-2495-4A84-BE82-6BE15B822E4D}"/>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4755ED1E-1687-4215-866D-7E349B9F6FFC}"/>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DAD34060-3503-4CCE-8C92-C97D523A7BC1}"/>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34EDDDE4-59BD-449D-8F6E-08824347C5E5}"/>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F975585E-CAE3-4904-B5C7-C584DEDCC7A1}"/>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17E29F9-0051-4D1A-80B5-4C3710E4ABA4}"/>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79277CFB-8275-46C0-B9B3-8ECDC258D9F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B6F23E50-07B1-420C-945A-52541FDC2138}"/>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6B2148B7-076E-40F2-AE2B-24DEAE6DFE39}"/>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将来負担額を充当可能額が上回っているため、将来負担比率は生じていない。</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72854D1A-E027-4511-8017-89F2F50D7D8F}"/>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2D5353B4-B048-4216-9AF2-8668B7147B82}"/>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5841F814-484F-424C-84C9-B1AC88BE30D4}"/>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4" name="直線コネクタ 423">
          <a:extLst>
            <a:ext uri="{FF2B5EF4-FFF2-40B4-BE49-F238E27FC236}">
              <a16:creationId xmlns:a16="http://schemas.microsoft.com/office/drawing/2014/main" id="{15509F64-3575-48D7-B5C2-B858393CF4C1}"/>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5" name="テキスト ボックス 424">
          <a:extLst>
            <a:ext uri="{FF2B5EF4-FFF2-40B4-BE49-F238E27FC236}">
              <a16:creationId xmlns:a16="http://schemas.microsoft.com/office/drawing/2014/main" id="{C019EF78-6DE4-4AB7-B5BB-E16D4ED227F4}"/>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6" name="直線コネクタ 425">
          <a:extLst>
            <a:ext uri="{FF2B5EF4-FFF2-40B4-BE49-F238E27FC236}">
              <a16:creationId xmlns:a16="http://schemas.microsoft.com/office/drawing/2014/main" id="{1FAC39C3-5A5F-4C83-B2C8-D337EA3817D1}"/>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7" name="テキスト ボックス 426">
          <a:extLst>
            <a:ext uri="{FF2B5EF4-FFF2-40B4-BE49-F238E27FC236}">
              <a16:creationId xmlns:a16="http://schemas.microsoft.com/office/drawing/2014/main" id="{0C2E7A4A-271A-4E59-8602-7DA6E8547902}"/>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8" name="直線コネクタ 427">
          <a:extLst>
            <a:ext uri="{FF2B5EF4-FFF2-40B4-BE49-F238E27FC236}">
              <a16:creationId xmlns:a16="http://schemas.microsoft.com/office/drawing/2014/main" id="{EAC23961-7B30-48A1-AC5F-833399C802FA}"/>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9" name="テキスト ボックス 428">
          <a:extLst>
            <a:ext uri="{FF2B5EF4-FFF2-40B4-BE49-F238E27FC236}">
              <a16:creationId xmlns:a16="http://schemas.microsoft.com/office/drawing/2014/main" id="{FFC05B37-4106-4F40-95FB-1C6DFA1FCEFB}"/>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0" name="直線コネクタ 429">
          <a:extLst>
            <a:ext uri="{FF2B5EF4-FFF2-40B4-BE49-F238E27FC236}">
              <a16:creationId xmlns:a16="http://schemas.microsoft.com/office/drawing/2014/main" id="{B68A159A-4284-4EA2-A9CA-A4D375306D0C}"/>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1" name="テキスト ボックス 430">
          <a:extLst>
            <a:ext uri="{FF2B5EF4-FFF2-40B4-BE49-F238E27FC236}">
              <a16:creationId xmlns:a16="http://schemas.microsoft.com/office/drawing/2014/main" id="{B3A5DE9A-A8BF-4A50-8FEA-851205A327E2}"/>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2" name="直線コネクタ 431">
          <a:extLst>
            <a:ext uri="{FF2B5EF4-FFF2-40B4-BE49-F238E27FC236}">
              <a16:creationId xmlns:a16="http://schemas.microsoft.com/office/drawing/2014/main" id="{F96DF94E-68FD-47A8-A9C4-AFE26F8D72CA}"/>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3" name="テキスト ボックス 432">
          <a:extLst>
            <a:ext uri="{FF2B5EF4-FFF2-40B4-BE49-F238E27FC236}">
              <a16:creationId xmlns:a16="http://schemas.microsoft.com/office/drawing/2014/main" id="{453060BA-237B-4965-BA38-21B7E93C8017}"/>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9562FB48-CFA8-41C9-B5F5-51EC44AB477D}"/>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65D1C905-7408-4A14-B7BA-DA8211AE83BE}"/>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165735</xdr:rowOff>
    </xdr:to>
    <xdr:cxnSp macro="">
      <xdr:nvCxnSpPr>
        <xdr:cNvPr id="436" name="直線コネクタ 435">
          <a:extLst>
            <a:ext uri="{FF2B5EF4-FFF2-40B4-BE49-F238E27FC236}">
              <a16:creationId xmlns:a16="http://schemas.microsoft.com/office/drawing/2014/main" id="{7DC39550-5E91-40D2-A5D2-6B4459A35DA4}"/>
            </a:ext>
          </a:extLst>
        </xdr:cNvPr>
        <xdr:cNvCxnSpPr/>
      </xdr:nvCxnSpPr>
      <xdr:spPr>
        <a:xfrm flipV="1">
          <a:off x="17018000" y="2370667"/>
          <a:ext cx="0" cy="13955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137812</xdr:rowOff>
    </xdr:from>
    <xdr:ext cx="762000" cy="259045"/>
    <xdr:sp macro="" textlink="">
      <xdr:nvSpPr>
        <xdr:cNvPr id="437" name="将来負担の状況最小値テキスト">
          <a:extLst>
            <a:ext uri="{FF2B5EF4-FFF2-40B4-BE49-F238E27FC236}">
              <a16:creationId xmlns:a16="http://schemas.microsoft.com/office/drawing/2014/main" id="{D76113EF-4262-48D7-A080-CDC375AE7277}"/>
            </a:ext>
          </a:extLst>
        </xdr:cNvPr>
        <xdr:cNvSpPr txBox="1"/>
      </xdr:nvSpPr>
      <xdr:spPr>
        <a:xfrm>
          <a:off x="17106900" y="3738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165735</xdr:rowOff>
    </xdr:from>
    <xdr:to>
      <xdr:col>81</xdr:col>
      <xdr:colOff>133350</xdr:colOff>
      <xdr:row>21</xdr:row>
      <xdr:rowOff>165735</xdr:rowOff>
    </xdr:to>
    <xdr:cxnSp macro="">
      <xdr:nvCxnSpPr>
        <xdr:cNvPr id="438" name="直線コネクタ 437">
          <a:extLst>
            <a:ext uri="{FF2B5EF4-FFF2-40B4-BE49-F238E27FC236}">
              <a16:creationId xmlns:a16="http://schemas.microsoft.com/office/drawing/2014/main" id="{D8B27AE0-A730-4D4E-9AD8-976ADF74B225}"/>
            </a:ext>
          </a:extLst>
        </xdr:cNvPr>
        <xdr:cNvCxnSpPr/>
      </xdr:nvCxnSpPr>
      <xdr:spPr>
        <a:xfrm>
          <a:off x="16929100" y="3766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9" name="将来負担の状況最大値テキスト">
          <a:extLst>
            <a:ext uri="{FF2B5EF4-FFF2-40B4-BE49-F238E27FC236}">
              <a16:creationId xmlns:a16="http://schemas.microsoft.com/office/drawing/2014/main" id="{0B6D5E68-6EDB-4714-96A5-C0276B58AFBA}"/>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0" name="直線コネクタ 439">
          <a:extLst>
            <a:ext uri="{FF2B5EF4-FFF2-40B4-BE49-F238E27FC236}">
              <a16:creationId xmlns:a16="http://schemas.microsoft.com/office/drawing/2014/main" id="{2EEFE0A2-A826-4CE1-9C55-2EF7EADFFBC6}"/>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1" name="将来負担の状況平均値テキスト">
          <a:extLst>
            <a:ext uri="{FF2B5EF4-FFF2-40B4-BE49-F238E27FC236}">
              <a16:creationId xmlns:a16="http://schemas.microsoft.com/office/drawing/2014/main" id="{5B9B3B60-0781-4D27-A736-A0A5F64A1E8D}"/>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2" name="フローチャート: 判断 441">
          <a:extLst>
            <a:ext uri="{FF2B5EF4-FFF2-40B4-BE49-F238E27FC236}">
              <a16:creationId xmlns:a16="http://schemas.microsoft.com/office/drawing/2014/main" id="{D60BF955-1915-4BC8-A593-5F729B560F97}"/>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3" name="フローチャート: 判断 442">
          <a:extLst>
            <a:ext uri="{FF2B5EF4-FFF2-40B4-BE49-F238E27FC236}">
              <a16:creationId xmlns:a16="http://schemas.microsoft.com/office/drawing/2014/main" id="{DD472367-56C8-4EDC-A8FF-7FA43CA18DDE}"/>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4" name="テキスト ボックス 443">
          <a:extLst>
            <a:ext uri="{FF2B5EF4-FFF2-40B4-BE49-F238E27FC236}">
              <a16:creationId xmlns:a16="http://schemas.microsoft.com/office/drawing/2014/main" id="{951698BB-17F3-417C-B69F-A421CAEE247B}"/>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5" name="フローチャート: 判断 444">
          <a:extLst>
            <a:ext uri="{FF2B5EF4-FFF2-40B4-BE49-F238E27FC236}">
              <a16:creationId xmlns:a16="http://schemas.microsoft.com/office/drawing/2014/main" id="{FF28B6F2-2AD8-4C73-AF38-620C40CC4978}"/>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6" name="テキスト ボックス 445">
          <a:extLst>
            <a:ext uri="{FF2B5EF4-FFF2-40B4-BE49-F238E27FC236}">
              <a16:creationId xmlns:a16="http://schemas.microsoft.com/office/drawing/2014/main" id="{C2A8DB02-5D98-4E61-A931-81AF8A089363}"/>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7" name="フローチャート: 判断 446">
          <a:extLst>
            <a:ext uri="{FF2B5EF4-FFF2-40B4-BE49-F238E27FC236}">
              <a16:creationId xmlns:a16="http://schemas.microsoft.com/office/drawing/2014/main" id="{A7670DAA-A61D-4E3B-96A4-B0B3BB478C85}"/>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8" name="テキスト ボックス 447">
          <a:extLst>
            <a:ext uri="{FF2B5EF4-FFF2-40B4-BE49-F238E27FC236}">
              <a16:creationId xmlns:a16="http://schemas.microsoft.com/office/drawing/2014/main" id="{F5DD6B91-3049-4294-8F3A-20D22E03623B}"/>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9" name="フローチャート: 判断 448">
          <a:extLst>
            <a:ext uri="{FF2B5EF4-FFF2-40B4-BE49-F238E27FC236}">
              <a16:creationId xmlns:a16="http://schemas.microsoft.com/office/drawing/2014/main" id="{8E000C3A-6F0A-4F60-9762-A7FCE55FF634}"/>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50" name="テキスト ボックス 449">
          <a:extLst>
            <a:ext uri="{FF2B5EF4-FFF2-40B4-BE49-F238E27FC236}">
              <a16:creationId xmlns:a16="http://schemas.microsoft.com/office/drawing/2014/main" id="{F327C6BE-C064-491B-896B-334911A29474}"/>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6D8ADD11-9307-4382-ACDC-A32226446E58}"/>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146D0467-6C7F-444F-8AD0-0B4F7ECB2369}"/>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6C9572D6-5834-458B-97B4-BA27F92DE828}"/>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8551B2-AEE4-4486-9BAF-83BC538BF50C}"/>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F6227A4C-D21C-47A6-B5F3-15E13F66D75D}"/>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宮崎県西米良村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1,073
1,072
271.51
2,955,794
2,560,348
196,357
1,392,980
2,111,639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給与や手当の</a:t>
          </a:r>
          <a:r>
            <a:rPr kumimoji="1" lang="ja-JP" altLang="en-US" sz="1300">
              <a:solidFill>
                <a:schemeClr val="tx1"/>
              </a:solidFill>
              <a:latin typeface="ＭＳ Ｐゴシック" panose="020B0600070205080204" pitchFamily="50" charset="-128"/>
              <a:ea typeface="ＭＳ Ｐゴシック" panose="020B0600070205080204" pitchFamily="50" charset="-128"/>
            </a:rPr>
            <a:t>水準は高くないものの、人口に占める職員数が他団体と比べ多いため、経常収支比率の人件費が高くなっている。今後も、</a:t>
          </a:r>
          <a:r>
            <a:rPr kumimoji="1" lang="en-US" altLang="ja-JP" sz="1300">
              <a:solidFill>
                <a:schemeClr val="tx1"/>
              </a:solidFill>
              <a:latin typeface="ＭＳ Ｐゴシック" panose="020B0600070205080204" pitchFamily="50" charset="-128"/>
              <a:ea typeface="ＭＳ Ｐゴシック" panose="020B0600070205080204" pitchFamily="50" charset="-128"/>
            </a:rPr>
            <a:t>R3</a:t>
          </a:r>
          <a:r>
            <a:rPr kumimoji="1" lang="ja-JP" altLang="en-US" sz="1300">
              <a:solidFill>
                <a:schemeClr val="tx1"/>
              </a:solidFill>
              <a:latin typeface="ＭＳ Ｐゴシック" panose="020B0600070205080204" pitchFamily="50" charset="-128"/>
              <a:ea typeface="ＭＳ Ｐゴシック" panose="020B0600070205080204" pitchFamily="50" charset="-128"/>
            </a:rPr>
            <a:t>に策定した西米良村定員管理計画に基づき、中長期的な視点で</a:t>
          </a:r>
          <a:r>
            <a:rPr kumimoji="1" lang="ja-JP" altLang="en-US" sz="1300">
              <a:latin typeface="ＭＳ Ｐゴシック" panose="020B0600070205080204" pitchFamily="50" charset="-128"/>
              <a:ea typeface="ＭＳ Ｐゴシック" panose="020B0600070205080204" pitchFamily="50" charset="-128"/>
            </a:rPr>
            <a:t>の定員管理を進めていく。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170434</xdr:rowOff>
    </xdr:from>
    <xdr:to>
      <xdr:col>24</xdr:col>
      <xdr:colOff>25400</xdr:colOff>
      <xdr:row>40</xdr:row>
      <xdr:rowOff>81280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828284"/>
          <a:ext cx="0" cy="1110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53357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1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81280</xdr:rowOff>
    </xdr:from>
    <xdr:to>
      <xdr:col>24</xdr:col>
      <xdr:colOff>114300</xdr:colOff>
      <xdr:row>40</xdr:row>
      <xdr:rowOff>81280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3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85361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571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170434</xdr:rowOff>
    </xdr:from>
    <xdr:to>
      <xdr:col>24</xdr:col>
      <xdr:colOff>114300</xdr:colOff>
      <xdr:row>33</xdr:row>
      <xdr:rowOff>170434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828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24130</xdr:rowOff>
    </xdr:from>
    <xdr:to>
      <xdr:col>24</xdr:col>
      <xdr:colOff>25400</xdr:colOff>
      <xdr:row>39</xdr:row>
      <xdr:rowOff>69850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71068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156735</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57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140208</xdr:rowOff>
    </xdr:from>
    <xdr:to>
      <xdr:col>24</xdr:col>
      <xdr:colOff>76200</xdr:colOff>
      <xdr:row>37</xdr:row>
      <xdr:rowOff>70358</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24130</xdr:rowOff>
    </xdr:from>
    <xdr:to>
      <xdr:col>19</xdr:col>
      <xdr:colOff>187325</xdr:colOff>
      <xdr:row>40</xdr:row>
      <xdr:rowOff>26416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710680"/>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112776</xdr:rowOff>
    </xdr:from>
    <xdr:to>
      <xdr:col>20</xdr:col>
      <xdr:colOff>38100</xdr:colOff>
      <xdr:row>37</xdr:row>
      <xdr:rowOff>42926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53103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53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60706</xdr:rowOff>
    </xdr:from>
    <xdr:to>
      <xdr:col>15</xdr:col>
      <xdr:colOff>98425</xdr:colOff>
      <xdr:row>40</xdr:row>
      <xdr:rowOff>26416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747256"/>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37338</xdr:rowOff>
    </xdr:from>
    <xdr:to>
      <xdr:col>15</xdr:col>
      <xdr:colOff>149225</xdr:colOff>
      <xdr:row>37</xdr:row>
      <xdr:rowOff>138938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149115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149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28702</xdr:rowOff>
    </xdr:from>
    <xdr:to>
      <xdr:col>11</xdr:col>
      <xdr:colOff>9525</xdr:colOff>
      <xdr:row>39</xdr:row>
      <xdr:rowOff>60706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71525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762</xdr:rowOff>
    </xdr:from>
    <xdr:to>
      <xdr:col>11</xdr:col>
      <xdr:colOff>60325</xdr:colOff>
      <xdr:row>37</xdr:row>
      <xdr:rowOff>102362</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112539</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153924</xdr:rowOff>
    </xdr:from>
    <xdr:to>
      <xdr:col>6</xdr:col>
      <xdr:colOff>171450</xdr:colOff>
      <xdr:row>37</xdr:row>
      <xdr:rowOff>84074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94251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19050</xdr:rowOff>
    </xdr:from>
    <xdr:to>
      <xdr:col>24</xdr:col>
      <xdr:colOff>76200</xdr:colOff>
      <xdr:row>39</xdr:row>
      <xdr:rowOff>120650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70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162577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67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144780</xdr:rowOff>
    </xdr:from>
    <xdr:to>
      <xdr:col>20</xdr:col>
      <xdr:colOff>38100</xdr:colOff>
      <xdr:row>39</xdr:row>
      <xdr:rowOff>74930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65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59707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746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147066</xdr:rowOff>
    </xdr:from>
    <xdr:to>
      <xdr:col>15</xdr:col>
      <xdr:colOff>149225</xdr:colOff>
      <xdr:row>40</xdr:row>
      <xdr:rowOff>77216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833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61993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919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9906</xdr:rowOff>
    </xdr:from>
    <xdr:to>
      <xdr:col>11</xdr:col>
      <xdr:colOff>60325</xdr:colOff>
      <xdr:row>39</xdr:row>
      <xdr:rowOff>111506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696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96283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782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149352</xdr:rowOff>
    </xdr:from>
    <xdr:to>
      <xdr:col>6</xdr:col>
      <xdr:colOff>171450</xdr:colOff>
      <xdr:row>39</xdr:row>
      <xdr:rowOff>79502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664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64279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750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小学校の</a:t>
          </a:r>
          <a:r>
            <a:rPr kumimoji="1" lang="en-US" altLang="ja-JP" sz="1300">
              <a:solidFill>
                <a:schemeClr val="tx1"/>
              </a:solidFill>
              <a:latin typeface="ＭＳ Ｐゴシック" panose="020B0600070205080204" pitchFamily="50" charset="-128"/>
              <a:ea typeface="ＭＳ Ｐゴシック" panose="020B0600070205080204" pitchFamily="50" charset="-128"/>
            </a:rPr>
            <a:t>ICT</a:t>
          </a:r>
          <a:r>
            <a:rPr kumimoji="1" lang="ja-JP" altLang="en-US" sz="1300">
              <a:solidFill>
                <a:schemeClr val="tx1"/>
              </a:solidFill>
              <a:latin typeface="ＭＳ Ｐゴシック" panose="020B0600070205080204" pitchFamily="50" charset="-128"/>
              <a:ea typeface="ＭＳ Ｐゴシック" panose="020B0600070205080204" pitchFamily="50" charset="-128"/>
            </a:rPr>
            <a:t>環境整備のための</a:t>
          </a:r>
          <a:r>
            <a:rPr kumimoji="1" lang="en-US" altLang="ja-JP" sz="1300">
              <a:solidFill>
                <a:schemeClr val="tx1"/>
              </a:solidFill>
              <a:latin typeface="ＭＳ Ｐゴシック" panose="020B0600070205080204" pitchFamily="50" charset="-128"/>
              <a:ea typeface="ＭＳ Ｐゴシック" panose="020B0600070205080204" pitchFamily="50" charset="-128"/>
            </a:rPr>
            <a:t>PC</a:t>
          </a:r>
          <a:r>
            <a:rPr kumimoji="1" lang="ja-JP" altLang="en-US" sz="1300">
              <a:solidFill>
                <a:schemeClr val="tx1"/>
              </a:solidFill>
              <a:latin typeface="ＭＳ Ｐゴシック" panose="020B0600070205080204" pitchFamily="50" charset="-128"/>
              <a:ea typeface="ＭＳ Ｐゴシック" panose="020B0600070205080204" pitchFamily="50" charset="-128"/>
            </a:rPr>
            <a:t>リース料の増と、庁舎電気料をはじめとする各施設の電気・燃料費の増により、昨年より</a:t>
          </a:r>
          <a:r>
            <a:rPr kumimoji="1" lang="en-US" altLang="ja-JP" sz="1300">
              <a:solidFill>
                <a:schemeClr val="tx1"/>
              </a:solidFill>
              <a:latin typeface="ＭＳ Ｐゴシック" panose="020B0600070205080204" pitchFamily="50" charset="-128"/>
              <a:ea typeface="ＭＳ Ｐゴシック" panose="020B0600070205080204" pitchFamily="50" charset="-128"/>
            </a:rPr>
            <a:t>3.4</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ポイント増となった。今後も燃料費の増額等が見込まれるが、価格の高騰は抑えることが困難なため、庁内設備の見直し等により費用の削減に努める。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a:extLst>
            <a:ext uri="{FF2B5EF4-FFF2-40B4-BE49-F238E27FC236}">
              <a16:creationId xmlns:a16="http://schemas.microsoft.com/office/drawing/2014/main" id="{00000000-0008-0000-0400-000074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168148</xdr:rowOff>
    </xdr:from>
    <xdr:to>
      <xdr:col>82</xdr:col>
      <xdr:colOff>107950</xdr:colOff>
      <xdr:row>20</xdr:row>
      <xdr:rowOff>140716</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flipV="1">
          <a:off x="16510000" y="2568448"/>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112793</xdr:rowOff>
    </xdr:from>
    <xdr:ext cx="762000" cy="259045"/>
    <xdr:sp macro="" textlink="">
      <xdr:nvSpPr>
        <xdr:cNvPr id="118" name="物件費最小値テキスト">
          <a:extLst>
            <a:ext uri="{FF2B5EF4-FFF2-40B4-BE49-F238E27FC236}">
              <a16:creationId xmlns:a16="http://schemas.microsoft.com/office/drawing/2014/main" id="{00000000-0008-0000-0400-000076000000}"/>
            </a:ext>
          </a:extLst>
        </xdr:cNvPr>
        <xdr:cNvSpPr txBox="1"/>
      </xdr:nvSpPr>
      <xdr:spPr>
        <a:xfrm>
          <a:off x="16598900" y="354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140716</xdr:rowOff>
    </xdr:from>
    <xdr:to>
      <xdr:col>82</xdr:col>
      <xdr:colOff>196850</xdr:colOff>
      <xdr:row>20</xdr:row>
      <xdr:rowOff>140716</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6421100" y="3569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83075</xdr:rowOff>
    </xdr:from>
    <xdr:ext cx="762000" cy="259045"/>
    <xdr:sp macro="" textlink="">
      <xdr:nvSpPr>
        <xdr:cNvPr id="120" name="物件費最大値テキスト">
          <a:extLst>
            <a:ext uri="{FF2B5EF4-FFF2-40B4-BE49-F238E27FC236}">
              <a16:creationId xmlns:a16="http://schemas.microsoft.com/office/drawing/2014/main" id="{00000000-0008-0000-0400-000078000000}"/>
            </a:ext>
          </a:extLst>
        </xdr:cNvPr>
        <xdr:cNvSpPr txBox="1"/>
      </xdr:nvSpPr>
      <xdr:spPr>
        <a:xfrm>
          <a:off x="16598900" y="2311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168148</xdr:rowOff>
    </xdr:from>
    <xdr:to>
      <xdr:col>82</xdr:col>
      <xdr:colOff>196850</xdr:colOff>
      <xdr:row>14</xdr:row>
      <xdr:rowOff>168148</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2568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113284</xdr:rowOff>
    </xdr:from>
    <xdr:to>
      <xdr:col>82</xdr:col>
      <xdr:colOff>107950</xdr:colOff>
      <xdr:row>17</xdr:row>
      <xdr:rowOff>97282</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5671800" y="2856484"/>
          <a:ext cx="8382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40149</xdr:rowOff>
    </xdr:from>
    <xdr:ext cx="762000" cy="259045"/>
    <xdr:sp macro="" textlink="">
      <xdr:nvSpPr>
        <xdr:cNvPr id="123" name="物件費平均値テキスト">
          <a:extLst>
            <a:ext uri="{FF2B5EF4-FFF2-40B4-BE49-F238E27FC236}">
              <a16:creationId xmlns:a16="http://schemas.microsoft.com/office/drawing/2014/main" id="{00000000-0008-0000-0400-00007B000000}"/>
            </a:ext>
          </a:extLst>
        </xdr:cNvPr>
        <xdr:cNvSpPr txBox="1"/>
      </xdr:nvSpPr>
      <xdr:spPr>
        <a:xfrm>
          <a:off x="16598900" y="2783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23622</xdr:rowOff>
    </xdr:from>
    <xdr:to>
      <xdr:col>82</xdr:col>
      <xdr:colOff>158750</xdr:colOff>
      <xdr:row>17</xdr:row>
      <xdr:rowOff>125222</xdr:rowOff>
    </xdr:to>
    <xdr:sp macro="" textlink="">
      <xdr:nvSpPr>
        <xdr:cNvPr id="124" name="フローチャート: 判断 123">
          <a:extLst>
            <a:ext uri="{FF2B5EF4-FFF2-40B4-BE49-F238E27FC236}">
              <a16:creationId xmlns:a16="http://schemas.microsoft.com/office/drawing/2014/main" id="{00000000-0008-0000-0400-00007C000000}"/>
            </a:ext>
          </a:extLst>
        </xdr:cNvPr>
        <xdr:cNvSpPr/>
      </xdr:nvSpPr>
      <xdr:spPr>
        <a:xfrm>
          <a:off x="164592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44704</xdr:rowOff>
    </xdr:from>
    <xdr:to>
      <xdr:col>78</xdr:col>
      <xdr:colOff>69850</xdr:colOff>
      <xdr:row>16</xdr:row>
      <xdr:rowOff>113284</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4782800" y="2787904"/>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140208</xdr:rowOff>
    </xdr:from>
    <xdr:to>
      <xdr:col>78</xdr:col>
      <xdr:colOff>120650</xdr:colOff>
      <xdr:row>17</xdr:row>
      <xdr:rowOff>70358</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5621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55135</xdr:rowOff>
    </xdr:from>
    <xdr:ext cx="736600" cy="259045"/>
    <xdr:sp macro="" textlink="">
      <xdr:nvSpPr>
        <xdr:cNvPr id="127" name="テキスト ボックス 126">
          <a:extLst>
            <a:ext uri="{FF2B5EF4-FFF2-40B4-BE49-F238E27FC236}">
              <a16:creationId xmlns:a16="http://schemas.microsoft.com/office/drawing/2014/main" id="{00000000-0008-0000-0400-00007F000000}"/>
            </a:ext>
          </a:extLst>
        </xdr:cNvPr>
        <xdr:cNvSpPr txBox="1"/>
      </xdr:nvSpPr>
      <xdr:spPr>
        <a:xfrm>
          <a:off x="15290800" y="2969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44704</xdr:rowOff>
    </xdr:from>
    <xdr:to>
      <xdr:col>73</xdr:col>
      <xdr:colOff>180975</xdr:colOff>
      <xdr:row>17</xdr:row>
      <xdr:rowOff>28702</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3893800" y="2787904"/>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144780</xdr:rowOff>
    </xdr:from>
    <xdr:to>
      <xdr:col>74</xdr:col>
      <xdr:colOff>31750</xdr:colOff>
      <xdr:row>17</xdr:row>
      <xdr:rowOff>74930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4732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59707</xdr:rowOff>
    </xdr:from>
    <xdr:ext cx="7620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4401800" y="29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28702</xdr:rowOff>
    </xdr:from>
    <xdr:to>
      <xdr:col>69</xdr:col>
      <xdr:colOff>92075</xdr:colOff>
      <xdr:row>17</xdr:row>
      <xdr:rowOff>115570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004800" y="2943352"/>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55626</xdr:rowOff>
    </xdr:from>
    <xdr:to>
      <xdr:col>69</xdr:col>
      <xdr:colOff>142875</xdr:colOff>
      <xdr:row>17</xdr:row>
      <xdr:rowOff>157226</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3843000" y="2970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142003</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3512800" y="3056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46482</xdr:rowOff>
    </xdr:from>
    <xdr:to>
      <xdr:col>65</xdr:col>
      <xdr:colOff>53975</xdr:colOff>
      <xdr:row>17</xdr:row>
      <xdr:rowOff>148082</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2954000" y="2961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158259</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2623800" y="2730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46482</xdr:rowOff>
    </xdr:from>
    <xdr:to>
      <xdr:col>82</xdr:col>
      <xdr:colOff>158750</xdr:colOff>
      <xdr:row>17</xdr:row>
      <xdr:rowOff>148082</xdr:rowOff>
    </xdr:to>
    <xdr:sp macro="" textlink="">
      <xdr:nvSpPr>
        <xdr:cNvPr id="141" name="楕円 140">
          <a:extLst>
            <a:ext uri="{FF2B5EF4-FFF2-40B4-BE49-F238E27FC236}">
              <a16:creationId xmlns:a16="http://schemas.microsoft.com/office/drawing/2014/main" id="{00000000-0008-0000-0400-00008D000000}"/>
            </a:ext>
          </a:extLst>
        </xdr:cNvPr>
        <xdr:cNvSpPr/>
      </xdr:nvSpPr>
      <xdr:spPr>
        <a:xfrm>
          <a:off x="16459200" y="2961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18559</xdr:rowOff>
    </xdr:from>
    <xdr:ext cx="762000" cy="259045"/>
    <xdr:sp macro="" textlink="">
      <xdr:nvSpPr>
        <xdr:cNvPr id="142" name="物件費該当値テキスト">
          <a:extLst>
            <a:ext uri="{FF2B5EF4-FFF2-40B4-BE49-F238E27FC236}">
              <a16:creationId xmlns:a16="http://schemas.microsoft.com/office/drawing/2014/main" id="{00000000-0008-0000-0400-00008E000000}"/>
            </a:ext>
          </a:extLst>
        </xdr:cNvPr>
        <xdr:cNvSpPr txBox="1"/>
      </xdr:nvSpPr>
      <xdr:spPr>
        <a:xfrm>
          <a:off x="16598900" y="2933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62484</xdr:rowOff>
    </xdr:from>
    <xdr:to>
      <xdr:col>78</xdr:col>
      <xdr:colOff>120650</xdr:colOff>
      <xdr:row>16</xdr:row>
      <xdr:rowOff>164084</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5621000" y="280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2811</xdr:rowOff>
    </xdr:from>
    <xdr:ext cx="7366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290800" y="2574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165354</xdr:rowOff>
    </xdr:from>
    <xdr:to>
      <xdr:col>74</xdr:col>
      <xdr:colOff>31750</xdr:colOff>
      <xdr:row>16</xdr:row>
      <xdr:rowOff>95504</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4732000" y="2737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105681</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4401800" y="2505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149352</xdr:rowOff>
    </xdr:from>
    <xdr:to>
      <xdr:col>69</xdr:col>
      <xdr:colOff>142875</xdr:colOff>
      <xdr:row>17</xdr:row>
      <xdr:rowOff>79502</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3843000" y="289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89679</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512800" y="2661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64770</xdr:rowOff>
    </xdr:from>
    <xdr:to>
      <xdr:col>65</xdr:col>
      <xdr:colOff>53975</xdr:colOff>
      <xdr:row>17</xdr:row>
      <xdr:rowOff>166370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2954000" y="297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151147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2623800" y="306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障害者福祉事業による増加が大きく、前年比で</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ポイント増となり、類似団体平均を</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ポイント上回ることとなった。今後も、介護予防事業を積極的に進め、医療費の抑制を図り、扶助費の削減に努めていきたい。</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a:extLst>
            <a:ext uri="{FF2B5EF4-FFF2-40B4-BE49-F238E27FC236}">
              <a16:creationId xmlns:a16="http://schemas.microsoft.com/office/drawing/2014/main" id="{00000000-0008-0000-0400-0000A3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61</xdr:row>
      <xdr:rowOff>20865</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042400"/>
          <a:ext cx="0" cy="1436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164392</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451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20865</xdr:rowOff>
    </xdr:from>
    <xdr:to>
      <xdr:col>24</xdr:col>
      <xdr:colOff>114300</xdr:colOff>
      <xdr:row>61</xdr:row>
      <xdr:rowOff>20865</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479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127000</xdr:rowOff>
    </xdr:from>
    <xdr:to>
      <xdr:col>24</xdr:col>
      <xdr:colOff>25400</xdr:colOff>
      <xdr:row>55</xdr:row>
      <xdr:rowOff>53522</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3987800" y="9385300"/>
          <a:ext cx="8382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2920</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2612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157843</xdr:rowOff>
    </xdr:from>
    <xdr:to>
      <xdr:col>24</xdr:col>
      <xdr:colOff>76200</xdr:colOff>
      <xdr:row>55</xdr:row>
      <xdr:rowOff>87993</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127000</xdr:rowOff>
    </xdr:from>
    <xdr:to>
      <xdr:col>19</xdr:col>
      <xdr:colOff>187325</xdr:colOff>
      <xdr:row>54</xdr:row>
      <xdr:rowOff>159657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3098800" y="93853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141515</xdr:rowOff>
    </xdr:from>
    <xdr:to>
      <xdr:col>20</xdr:col>
      <xdr:colOff>38100</xdr:colOff>
      <xdr:row>55</xdr:row>
      <xdr:rowOff>71665</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56442</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486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143328</xdr:rowOff>
    </xdr:from>
    <xdr:to>
      <xdr:col>15</xdr:col>
      <xdr:colOff>98425</xdr:colOff>
      <xdr:row>54</xdr:row>
      <xdr:rowOff>159657</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2209800" y="9401628"/>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19050</xdr:rowOff>
    </xdr:from>
    <xdr:to>
      <xdr:col>15</xdr:col>
      <xdr:colOff>149225</xdr:colOff>
      <xdr:row>55</xdr:row>
      <xdr:rowOff>120650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105427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127000</xdr:rowOff>
    </xdr:from>
    <xdr:to>
      <xdr:col>11</xdr:col>
      <xdr:colOff>9525</xdr:colOff>
      <xdr:row>54</xdr:row>
      <xdr:rowOff>143328</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1320800" y="9385300"/>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35378</xdr:rowOff>
    </xdr:from>
    <xdr:to>
      <xdr:col>11</xdr:col>
      <xdr:colOff>60325</xdr:colOff>
      <xdr:row>55</xdr:row>
      <xdr:rowOff>136978</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121755</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55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105427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2722</xdr:rowOff>
    </xdr:from>
    <xdr:to>
      <xdr:col>24</xdr:col>
      <xdr:colOff>76200</xdr:colOff>
      <xdr:row>55</xdr:row>
      <xdr:rowOff>104322</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146249</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40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76200</xdr:rowOff>
    </xdr:from>
    <xdr:to>
      <xdr:col>20</xdr:col>
      <xdr:colOff>38100</xdr:colOff>
      <xdr:row>55</xdr:row>
      <xdr:rowOff>6350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16527</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910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108857</xdr:rowOff>
    </xdr:from>
    <xdr:to>
      <xdr:col>15</xdr:col>
      <xdr:colOff>149225</xdr:colOff>
      <xdr:row>55</xdr:row>
      <xdr:rowOff>39007</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49184</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913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92528</xdr:rowOff>
    </xdr:from>
    <xdr:to>
      <xdr:col>11</xdr:col>
      <xdr:colOff>60325</xdr:colOff>
      <xdr:row>55</xdr:row>
      <xdr:rowOff>22678</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35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32855</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911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76200</xdr:rowOff>
    </xdr:from>
    <xdr:to>
      <xdr:col>6</xdr:col>
      <xdr:colOff>171450</xdr:colOff>
      <xdr:row>55</xdr:row>
      <xdr:rowOff>6350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16527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後期高齢者広域連合共通経費を負担金として仕分けしたこと等により、</a:t>
          </a:r>
          <a:r>
            <a:rPr kumimoji="1" lang="en-US" altLang="ja-JP" sz="1300">
              <a:latin typeface="ＭＳ Ｐゴシック" panose="020B0600070205080204" pitchFamily="50" charset="-128"/>
              <a:ea typeface="ＭＳ Ｐゴシック" panose="020B0600070205080204" pitchFamily="50" charset="-128"/>
            </a:rPr>
            <a:t>5.5</a:t>
          </a:r>
          <a:r>
            <a:rPr kumimoji="1" lang="ja-JP" altLang="en-US" sz="1300">
              <a:latin typeface="ＭＳ Ｐゴシック" panose="020B0600070205080204" pitchFamily="50" charset="-128"/>
              <a:ea typeface="ＭＳ Ｐゴシック" panose="020B0600070205080204" pitchFamily="50" charset="-128"/>
            </a:rPr>
            <a:t>ポイントの減となった。今後も繰出金等の適正化を図り、普通会計の負担額を減らしていくよう努める。</a:t>
          </a: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4" name="その他グラフ枠">
          <a:extLst>
            <a:ext uri="{FF2B5EF4-FFF2-40B4-BE49-F238E27FC236}">
              <a16:creationId xmlns:a16="http://schemas.microsoft.com/office/drawing/2014/main" id="{00000000-0008-0000-0400-0000EA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61</xdr:row>
      <xdr:rowOff>29845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flipV="1">
          <a:off x="16510000" y="9271000"/>
          <a:ext cx="0" cy="121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1922</xdr:rowOff>
    </xdr:from>
    <xdr:ext cx="762000" cy="259045"/>
    <xdr:sp macro="" textlink="">
      <xdr:nvSpPr>
        <xdr:cNvPr id="236" name="その他最小値テキスト">
          <a:extLst>
            <a:ext uri="{FF2B5EF4-FFF2-40B4-BE49-F238E27FC236}">
              <a16:creationId xmlns:a16="http://schemas.microsoft.com/office/drawing/2014/main" id="{00000000-0008-0000-0400-0000EC000000}"/>
            </a:ext>
          </a:extLst>
        </xdr:cNvPr>
        <xdr:cNvSpPr txBox="1"/>
      </xdr:nvSpPr>
      <xdr:spPr>
        <a:xfrm>
          <a:off x="16598900" y="10460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29845</xdr:rowOff>
    </xdr:from>
    <xdr:to>
      <xdr:col>82</xdr:col>
      <xdr:colOff>196850</xdr:colOff>
      <xdr:row>61</xdr:row>
      <xdr:rowOff>29845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6421100" y="10488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38" name="その他最大値テキスト">
          <a:extLst>
            <a:ext uri="{FF2B5EF4-FFF2-40B4-BE49-F238E27FC236}">
              <a16:creationId xmlns:a16="http://schemas.microsoft.com/office/drawing/2014/main" id="{00000000-0008-0000-0400-0000EE000000}"/>
            </a:ext>
          </a:extLst>
        </xdr:cNvPr>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24130</xdr:rowOff>
    </xdr:from>
    <xdr:to>
      <xdr:col>82</xdr:col>
      <xdr:colOff>107950</xdr:colOff>
      <xdr:row>57</xdr:row>
      <xdr:rowOff>167005</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flipV="1">
          <a:off x="15671800" y="9625330"/>
          <a:ext cx="838200" cy="314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25417</xdr:rowOff>
    </xdr:from>
    <xdr:ext cx="762000" cy="259045"/>
    <xdr:sp macro="" textlink="">
      <xdr:nvSpPr>
        <xdr:cNvPr id="241" name="その他平均値テキスト">
          <a:extLst>
            <a:ext uri="{FF2B5EF4-FFF2-40B4-BE49-F238E27FC236}">
              <a16:creationId xmlns:a16="http://schemas.microsoft.com/office/drawing/2014/main" id="{00000000-0008-0000-0400-0000F1000000}"/>
            </a:ext>
          </a:extLst>
        </xdr:cNvPr>
        <xdr:cNvSpPr txBox="1"/>
      </xdr:nvSpPr>
      <xdr:spPr>
        <a:xfrm>
          <a:off x="16598900" y="97980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53340</xdr:rowOff>
    </xdr:from>
    <xdr:to>
      <xdr:col>82</xdr:col>
      <xdr:colOff>158750</xdr:colOff>
      <xdr:row>57</xdr:row>
      <xdr:rowOff>154940</xdr:rowOff>
    </xdr:to>
    <xdr:sp macro="" textlink="">
      <xdr:nvSpPr>
        <xdr:cNvPr id="242" name="フローチャート: 判断 241">
          <a:extLst>
            <a:ext uri="{FF2B5EF4-FFF2-40B4-BE49-F238E27FC236}">
              <a16:creationId xmlns:a16="http://schemas.microsoft.com/office/drawing/2014/main" id="{00000000-0008-0000-0400-0000F2000000}"/>
            </a:ext>
          </a:extLst>
        </xdr:cNvPr>
        <xdr:cNvSpPr/>
      </xdr:nvSpPr>
      <xdr:spPr>
        <a:xfrm>
          <a:off x="16459200" y="982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98425</xdr:rowOff>
    </xdr:from>
    <xdr:to>
      <xdr:col>78</xdr:col>
      <xdr:colOff>69850</xdr:colOff>
      <xdr:row>57</xdr:row>
      <xdr:rowOff>167005</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4782800" y="9871075"/>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36195</xdr:rowOff>
    </xdr:from>
    <xdr:to>
      <xdr:col>78</xdr:col>
      <xdr:colOff>120650</xdr:colOff>
      <xdr:row>57</xdr:row>
      <xdr:rowOff>137795</xdr:rowOff>
    </xdr:to>
    <xdr:sp macro="" textlink="">
      <xdr:nvSpPr>
        <xdr:cNvPr id="244" name="フローチャート: 判断 243">
          <a:extLst>
            <a:ext uri="{FF2B5EF4-FFF2-40B4-BE49-F238E27FC236}">
              <a16:creationId xmlns:a16="http://schemas.microsoft.com/office/drawing/2014/main" id="{00000000-0008-0000-0400-0000F4000000}"/>
            </a:ext>
          </a:extLst>
        </xdr:cNvPr>
        <xdr:cNvSpPr/>
      </xdr:nvSpPr>
      <xdr:spPr>
        <a:xfrm>
          <a:off x="15621000" y="980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147972</xdr:rowOff>
    </xdr:from>
    <xdr:ext cx="736600" cy="259045"/>
    <xdr:sp macro="" textlink="">
      <xdr:nvSpPr>
        <xdr:cNvPr id="245" name="テキスト ボックス 244">
          <a:extLst>
            <a:ext uri="{FF2B5EF4-FFF2-40B4-BE49-F238E27FC236}">
              <a16:creationId xmlns:a16="http://schemas.microsoft.com/office/drawing/2014/main" id="{00000000-0008-0000-0400-0000F5000000}"/>
            </a:ext>
          </a:extLst>
        </xdr:cNvPr>
        <xdr:cNvSpPr txBox="1"/>
      </xdr:nvSpPr>
      <xdr:spPr>
        <a:xfrm>
          <a:off x="15290800" y="95777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98425</xdr:rowOff>
    </xdr:from>
    <xdr:to>
      <xdr:col>73</xdr:col>
      <xdr:colOff>180975</xdr:colOff>
      <xdr:row>58</xdr:row>
      <xdr:rowOff>149860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3893800" y="9871075"/>
          <a:ext cx="889000" cy="222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93345</xdr:rowOff>
    </xdr:from>
    <xdr:to>
      <xdr:col>74</xdr:col>
      <xdr:colOff>31750</xdr:colOff>
      <xdr:row>58</xdr:row>
      <xdr:rowOff>23495</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4732000" y="9865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8272</xdr:rowOff>
    </xdr:from>
    <xdr:ext cx="762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4401800" y="9952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92710</xdr:rowOff>
    </xdr:from>
    <xdr:to>
      <xdr:col>69</xdr:col>
      <xdr:colOff>92075</xdr:colOff>
      <xdr:row>58</xdr:row>
      <xdr:rowOff>149860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3004800" y="1003681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87630</xdr:rowOff>
    </xdr:from>
    <xdr:to>
      <xdr:col>69</xdr:col>
      <xdr:colOff>142875</xdr:colOff>
      <xdr:row>58</xdr:row>
      <xdr:rowOff>17780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3843000" y="986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27957</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3512800" y="962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110490</xdr:rowOff>
    </xdr:from>
    <xdr:to>
      <xdr:col>65</xdr:col>
      <xdr:colOff>53975</xdr:colOff>
      <xdr:row>58</xdr:row>
      <xdr:rowOff>40640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2954000" y="9883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50817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2623800" y="965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144780</xdr:rowOff>
    </xdr:from>
    <xdr:to>
      <xdr:col>82</xdr:col>
      <xdr:colOff>158750</xdr:colOff>
      <xdr:row>56</xdr:row>
      <xdr:rowOff>74930</xdr:rowOff>
    </xdr:to>
    <xdr:sp macro="" textlink="">
      <xdr:nvSpPr>
        <xdr:cNvPr id="259" name="楕円 258">
          <a:extLst>
            <a:ext uri="{FF2B5EF4-FFF2-40B4-BE49-F238E27FC236}">
              <a16:creationId xmlns:a16="http://schemas.microsoft.com/office/drawing/2014/main" id="{00000000-0008-0000-0400-000003010000}"/>
            </a:ext>
          </a:extLst>
        </xdr:cNvPr>
        <xdr:cNvSpPr/>
      </xdr:nvSpPr>
      <xdr:spPr>
        <a:xfrm>
          <a:off x="16459200" y="9574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161307</xdr:rowOff>
    </xdr:from>
    <xdr:ext cx="762000" cy="259045"/>
    <xdr:sp macro="" textlink="">
      <xdr:nvSpPr>
        <xdr:cNvPr id="260" name="その他該当値テキスト">
          <a:extLst>
            <a:ext uri="{FF2B5EF4-FFF2-40B4-BE49-F238E27FC236}">
              <a16:creationId xmlns:a16="http://schemas.microsoft.com/office/drawing/2014/main" id="{00000000-0008-0000-0400-000004010000}"/>
            </a:ext>
          </a:extLst>
        </xdr:cNvPr>
        <xdr:cNvSpPr txBox="1"/>
      </xdr:nvSpPr>
      <xdr:spPr>
        <a:xfrm>
          <a:off x="16598900" y="9419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116205</xdr:rowOff>
    </xdr:from>
    <xdr:to>
      <xdr:col>78</xdr:col>
      <xdr:colOff>120650</xdr:colOff>
      <xdr:row>58</xdr:row>
      <xdr:rowOff>46355</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5621000" y="9888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31132</xdr:rowOff>
    </xdr:from>
    <xdr:ext cx="7366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290800" y="99752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47625</xdr:rowOff>
    </xdr:from>
    <xdr:to>
      <xdr:col>74</xdr:col>
      <xdr:colOff>31750</xdr:colOff>
      <xdr:row>57</xdr:row>
      <xdr:rowOff>149225</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4732000" y="9820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159402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4401800" y="9589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99060</xdr:rowOff>
    </xdr:from>
    <xdr:to>
      <xdr:col>69</xdr:col>
      <xdr:colOff>142875</xdr:colOff>
      <xdr:row>59</xdr:row>
      <xdr:rowOff>29210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3843000" y="1004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13987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1012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41910</xdr:rowOff>
    </xdr:from>
    <xdr:to>
      <xdr:col>65</xdr:col>
      <xdr:colOff>53975</xdr:colOff>
      <xdr:row>58</xdr:row>
      <xdr:rowOff>143510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2954000" y="9986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128287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10072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9" name="正方形/長方形 268">
          <a:extLst>
            <a:ext uri="{FF2B5EF4-FFF2-40B4-BE49-F238E27FC236}">
              <a16:creationId xmlns:a16="http://schemas.microsoft.com/office/drawing/2014/main" id="{00000000-0008-0000-0400-00000D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総合行政システム中間サーバー負担金等今後も継続的な支出が見込まれるものを補助費として仕分けをしたことにより、前年比で</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ポイント増となった。類似団</a:t>
          </a:r>
          <a:r>
            <a:rPr kumimoji="1" lang="ja-JP" altLang="en-US" sz="1300">
              <a:solidFill>
                <a:schemeClr val="tx1"/>
              </a:solidFill>
              <a:latin typeface="ＭＳ Ｐゴシック" panose="020B0600070205080204" pitchFamily="50" charset="-128"/>
              <a:ea typeface="ＭＳ Ｐゴシック" panose="020B0600070205080204" pitchFamily="50" charset="-128"/>
            </a:rPr>
            <a:t>体内</a:t>
          </a:r>
          <a:r>
            <a:rPr kumimoji="1" lang="ja-JP" altLang="en-US" sz="1300">
              <a:latin typeface="ＭＳ Ｐゴシック" panose="020B0600070205080204" pitchFamily="50" charset="-128"/>
              <a:ea typeface="ＭＳ Ｐゴシック" panose="020B0600070205080204" pitchFamily="50" charset="-128"/>
            </a:rPr>
            <a:t>平均は下回っているものの事業の見直しを行い、経費の縮減に努めていく。</a:t>
          </a:r>
          <a:endParaRPr kumimoji="1" lang="en-US" altLang="ja-JP" sz="13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1" name="直線コネクタ 280">
          <a:extLst>
            <a:ext uri="{FF2B5EF4-FFF2-40B4-BE49-F238E27FC236}">
              <a16:creationId xmlns:a16="http://schemas.microsoft.com/office/drawing/2014/main" id="{00000000-0008-0000-0400-000019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2" name="補助費等グラフ枠">
          <a:extLst>
            <a:ext uri="{FF2B5EF4-FFF2-40B4-BE49-F238E27FC236}">
              <a16:creationId xmlns:a16="http://schemas.microsoft.com/office/drawing/2014/main" id="{00000000-0008-0000-0400-00002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49276</xdr:rowOff>
    </xdr:from>
    <xdr:to>
      <xdr:col>82</xdr:col>
      <xdr:colOff>107950</xdr:colOff>
      <xdr:row>40</xdr:row>
      <xdr:rowOff>149860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flipV="1">
          <a:off x="16510000" y="5878576"/>
          <a:ext cx="0" cy="11292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121937</xdr:rowOff>
    </xdr:from>
    <xdr:ext cx="762000" cy="259045"/>
    <xdr:sp macro="" textlink="">
      <xdr:nvSpPr>
        <xdr:cNvPr id="294" name="補助費等最小値テキスト">
          <a:extLst>
            <a:ext uri="{FF2B5EF4-FFF2-40B4-BE49-F238E27FC236}">
              <a16:creationId xmlns:a16="http://schemas.microsoft.com/office/drawing/2014/main" id="{00000000-0008-0000-0400-000026010000}"/>
            </a:ext>
          </a:extLst>
        </xdr:cNvPr>
        <xdr:cNvSpPr txBox="1"/>
      </xdr:nvSpPr>
      <xdr:spPr>
        <a:xfrm>
          <a:off x="16598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149860</xdr:rowOff>
    </xdr:from>
    <xdr:to>
      <xdr:col>82</xdr:col>
      <xdr:colOff>196850</xdr:colOff>
      <xdr:row>40</xdr:row>
      <xdr:rowOff>149860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6421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135653</xdr:rowOff>
    </xdr:from>
    <xdr:ext cx="762000" cy="259045"/>
    <xdr:sp macro="" textlink="">
      <xdr:nvSpPr>
        <xdr:cNvPr id="296" name="補助費等最大値テキスト">
          <a:extLst>
            <a:ext uri="{FF2B5EF4-FFF2-40B4-BE49-F238E27FC236}">
              <a16:creationId xmlns:a16="http://schemas.microsoft.com/office/drawing/2014/main" id="{00000000-0008-0000-0400-000028010000}"/>
            </a:ext>
          </a:extLst>
        </xdr:cNvPr>
        <xdr:cNvSpPr txBox="1"/>
      </xdr:nvSpPr>
      <xdr:spPr>
        <a:xfrm>
          <a:off x="16598900" y="5622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49276</xdr:rowOff>
    </xdr:from>
    <xdr:to>
      <xdr:col>82</xdr:col>
      <xdr:colOff>196850</xdr:colOff>
      <xdr:row>34</xdr:row>
      <xdr:rowOff>49276</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6421100" y="5878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24130</xdr:rowOff>
    </xdr:from>
    <xdr:to>
      <xdr:col>82</xdr:col>
      <xdr:colOff>107950</xdr:colOff>
      <xdr:row>35</xdr:row>
      <xdr:rowOff>161290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5671800" y="6024880"/>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57421</xdr:rowOff>
    </xdr:from>
    <xdr:ext cx="762000" cy="259045"/>
    <xdr:sp macro="" textlink="">
      <xdr:nvSpPr>
        <xdr:cNvPr id="299" name="補助費等平均値テキスト">
          <a:extLst>
            <a:ext uri="{FF2B5EF4-FFF2-40B4-BE49-F238E27FC236}">
              <a16:creationId xmlns:a16="http://schemas.microsoft.com/office/drawing/2014/main" id="{00000000-0008-0000-0400-00002B010000}"/>
            </a:ext>
          </a:extLst>
        </xdr:cNvPr>
        <xdr:cNvSpPr txBox="1"/>
      </xdr:nvSpPr>
      <xdr:spPr>
        <a:xfrm>
          <a:off x="16598900" y="6229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85344</xdr:rowOff>
    </xdr:from>
    <xdr:to>
      <xdr:col>82</xdr:col>
      <xdr:colOff>158750</xdr:colOff>
      <xdr:row>37</xdr:row>
      <xdr:rowOff>15494</xdr:rowOff>
    </xdr:to>
    <xdr:sp macro="" textlink="">
      <xdr:nvSpPr>
        <xdr:cNvPr id="300" name="フローチャート: 判断 299">
          <a:extLst>
            <a:ext uri="{FF2B5EF4-FFF2-40B4-BE49-F238E27FC236}">
              <a16:creationId xmlns:a16="http://schemas.microsoft.com/office/drawing/2014/main" id="{00000000-0008-0000-0400-00002C010000}"/>
            </a:ext>
          </a:extLst>
        </xdr:cNvPr>
        <xdr:cNvSpPr/>
      </xdr:nvSpPr>
      <xdr:spPr>
        <a:xfrm>
          <a:off x="164592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14986</xdr:rowOff>
    </xdr:from>
    <xdr:to>
      <xdr:col>78</xdr:col>
      <xdr:colOff>69850</xdr:colOff>
      <xdr:row>35</xdr:row>
      <xdr:rowOff>24130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4782800" y="601573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62484</xdr:rowOff>
    </xdr:from>
    <xdr:to>
      <xdr:col>78</xdr:col>
      <xdr:colOff>120650</xdr:colOff>
      <xdr:row>36</xdr:row>
      <xdr:rowOff>164084</xdr:rowOff>
    </xdr:to>
    <xdr:sp macro="" textlink="">
      <xdr:nvSpPr>
        <xdr:cNvPr id="302" name="フローチャート: 判断 301">
          <a:extLst>
            <a:ext uri="{FF2B5EF4-FFF2-40B4-BE49-F238E27FC236}">
              <a16:creationId xmlns:a16="http://schemas.microsoft.com/office/drawing/2014/main" id="{00000000-0008-0000-0400-00002E010000}"/>
            </a:ext>
          </a:extLst>
        </xdr:cNvPr>
        <xdr:cNvSpPr/>
      </xdr:nvSpPr>
      <xdr:spPr>
        <a:xfrm>
          <a:off x="15621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148861</xdr:rowOff>
    </xdr:from>
    <xdr:ext cx="7366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5290800" y="63210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14986</xdr:rowOff>
    </xdr:from>
    <xdr:to>
      <xdr:col>73</xdr:col>
      <xdr:colOff>180975</xdr:colOff>
      <xdr:row>35</xdr:row>
      <xdr:rowOff>56134</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3893800" y="601573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85344</xdr:rowOff>
    </xdr:from>
    <xdr:to>
      <xdr:col>74</xdr:col>
      <xdr:colOff>31750</xdr:colOff>
      <xdr:row>37</xdr:row>
      <xdr:rowOff>15494</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4732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271</xdr:rowOff>
    </xdr:from>
    <xdr:ext cx="762000" cy="259045"/>
    <xdr:sp macro="" textlink="">
      <xdr:nvSpPr>
        <xdr:cNvPr id="306" name="テキスト ボックス 305">
          <a:extLst>
            <a:ext uri="{FF2B5EF4-FFF2-40B4-BE49-F238E27FC236}">
              <a16:creationId xmlns:a16="http://schemas.microsoft.com/office/drawing/2014/main" id="{00000000-0008-0000-0400-000032010000}"/>
            </a:ext>
          </a:extLst>
        </xdr:cNvPr>
        <xdr:cNvSpPr txBox="1"/>
      </xdr:nvSpPr>
      <xdr:spPr>
        <a:xfrm>
          <a:off x="14401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56134</xdr:rowOff>
    </xdr:from>
    <xdr:to>
      <xdr:col>69</xdr:col>
      <xdr:colOff>92075</xdr:colOff>
      <xdr:row>35</xdr:row>
      <xdr:rowOff>156718</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3004800" y="6056884"/>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89916</xdr:rowOff>
    </xdr:from>
    <xdr:to>
      <xdr:col>69</xdr:col>
      <xdr:colOff>142875</xdr:colOff>
      <xdr:row>37</xdr:row>
      <xdr:rowOff>20066</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3843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4843</xdr:rowOff>
    </xdr:from>
    <xdr:ext cx="762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3512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2954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271</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2623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110490</xdr:rowOff>
    </xdr:from>
    <xdr:to>
      <xdr:col>82</xdr:col>
      <xdr:colOff>158750</xdr:colOff>
      <xdr:row>36</xdr:row>
      <xdr:rowOff>40640</xdr:rowOff>
    </xdr:to>
    <xdr:sp macro="" textlink="">
      <xdr:nvSpPr>
        <xdr:cNvPr id="317" name="楕円 316">
          <a:extLst>
            <a:ext uri="{FF2B5EF4-FFF2-40B4-BE49-F238E27FC236}">
              <a16:creationId xmlns:a16="http://schemas.microsoft.com/office/drawing/2014/main" id="{00000000-0008-0000-0400-00003D010000}"/>
            </a:ext>
          </a:extLst>
        </xdr:cNvPr>
        <xdr:cNvSpPr/>
      </xdr:nvSpPr>
      <xdr:spPr>
        <a:xfrm>
          <a:off x="164592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127017</xdr:rowOff>
    </xdr:from>
    <xdr:ext cx="762000" cy="259045"/>
    <xdr:sp macro="" textlink="">
      <xdr:nvSpPr>
        <xdr:cNvPr id="318" name="補助費等該当値テキスト">
          <a:extLst>
            <a:ext uri="{FF2B5EF4-FFF2-40B4-BE49-F238E27FC236}">
              <a16:creationId xmlns:a16="http://schemas.microsoft.com/office/drawing/2014/main" id="{00000000-0008-0000-0400-00003E010000}"/>
            </a:ext>
          </a:extLst>
        </xdr:cNvPr>
        <xdr:cNvSpPr txBox="1"/>
      </xdr:nvSpPr>
      <xdr:spPr>
        <a:xfrm>
          <a:off x="16598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144780</xdr:rowOff>
    </xdr:from>
    <xdr:to>
      <xdr:col>78</xdr:col>
      <xdr:colOff>120650</xdr:colOff>
      <xdr:row>35</xdr:row>
      <xdr:rowOff>74930</xdr:rowOff>
    </xdr:to>
    <xdr:sp macro="" textlink="">
      <xdr:nvSpPr>
        <xdr:cNvPr id="319" name="楕円 318">
          <a:extLst>
            <a:ext uri="{FF2B5EF4-FFF2-40B4-BE49-F238E27FC236}">
              <a16:creationId xmlns:a16="http://schemas.microsoft.com/office/drawing/2014/main" id="{00000000-0008-0000-0400-00003F010000}"/>
            </a:ext>
          </a:extLst>
        </xdr:cNvPr>
        <xdr:cNvSpPr/>
      </xdr:nvSpPr>
      <xdr:spPr>
        <a:xfrm>
          <a:off x="15621000" y="59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85107</xdr:rowOff>
    </xdr:from>
    <xdr:ext cx="7366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290800" y="5742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135636</xdr:rowOff>
    </xdr:from>
    <xdr:to>
      <xdr:col>74</xdr:col>
      <xdr:colOff>31750</xdr:colOff>
      <xdr:row>35</xdr:row>
      <xdr:rowOff>65786</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4732000" y="5964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75963</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5733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5334</xdr:rowOff>
    </xdr:from>
    <xdr:to>
      <xdr:col>69</xdr:col>
      <xdr:colOff>142875</xdr:colOff>
      <xdr:row>35</xdr:row>
      <xdr:rowOff>106934</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3843000" y="600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117111</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512800" y="5774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105918</xdr:rowOff>
    </xdr:from>
    <xdr:to>
      <xdr:col>65</xdr:col>
      <xdr:colOff>53975</xdr:colOff>
      <xdr:row>36</xdr:row>
      <xdr:rowOff>36068</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2954000" y="61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46245</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623800" y="5875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7" name="正方形/長方形 326">
          <a:extLst>
            <a:ext uri="{FF2B5EF4-FFF2-40B4-BE49-F238E27FC236}">
              <a16:creationId xmlns:a16="http://schemas.microsoft.com/office/drawing/2014/main" id="{00000000-0008-0000-0400-00004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類似団体の平均を下回っているが、計画的な起債と償還により健全な財政運営の維持に努めていく。</a:t>
          </a:r>
        </a:p>
      </xdr:txBody>
    </xdr:sp>
    <xdr:clientData/>
  </xdr:twoCellAnchor>
  <xdr:oneCellAnchor>
    <xdr:from>
      <xdr:col>3</xdr:col>
      <xdr:colOff>123825</xdr:colOff>
      <xdr:row>69</xdr:row>
      <xdr:rowOff>107950</xdr:rowOff>
    </xdr:from>
    <xdr:ext cx="298543" cy="225703"/>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9" name="直線コネクタ 338">
          <a:extLst>
            <a:ext uri="{FF2B5EF4-FFF2-40B4-BE49-F238E27FC236}">
              <a16:creationId xmlns:a16="http://schemas.microsoft.com/office/drawing/2014/main" id="{00000000-0008-0000-0400-00005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1" name="直線コネクタ 340">
          <a:extLst>
            <a:ext uri="{FF2B5EF4-FFF2-40B4-BE49-F238E27FC236}">
              <a16:creationId xmlns:a16="http://schemas.microsoft.com/office/drawing/2014/main" id="{00000000-0008-0000-0400-000055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公債費グラフ枠">
          <a:extLst>
            <a:ext uri="{FF2B5EF4-FFF2-40B4-BE49-F238E27FC236}">
              <a16:creationId xmlns:a16="http://schemas.microsoft.com/office/drawing/2014/main" id="{00000000-0008-0000-0400-000060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130810</xdr:rowOff>
    </xdr:from>
    <xdr:to>
      <xdr:col>24</xdr:col>
      <xdr:colOff>25400</xdr:colOff>
      <xdr:row>81</xdr:row>
      <xdr:rowOff>35561</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flipV="1">
          <a:off x="4826000" y="12646660"/>
          <a:ext cx="0" cy="12763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7638</xdr:rowOff>
    </xdr:from>
    <xdr:ext cx="762000" cy="259045"/>
    <xdr:sp macro="" textlink="">
      <xdr:nvSpPr>
        <xdr:cNvPr id="354" name="公債費最小値テキスト">
          <a:extLst>
            <a:ext uri="{FF2B5EF4-FFF2-40B4-BE49-F238E27FC236}">
              <a16:creationId xmlns:a16="http://schemas.microsoft.com/office/drawing/2014/main" id="{00000000-0008-0000-0400-000062010000}"/>
            </a:ext>
          </a:extLst>
        </xdr:cNvPr>
        <xdr:cNvSpPr txBox="1"/>
      </xdr:nvSpPr>
      <xdr:spPr>
        <a:xfrm>
          <a:off x="4914900" y="13895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35561</xdr:rowOff>
    </xdr:from>
    <xdr:to>
      <xdr:col>24</xdr:col>
      <xdr:colOff>114300</xdr:colOff>
      <xdr:row>81</xdr:row>
      <xdr:rowOff>35561</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4737100" y="13923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45737</xdr:rowOff>
    </xdr:from>
    <xdr:ext cx="762000" cy="259045"/>
    <xdr:sp macro="" textlink="">
      <xdr:nvSpPr>
        <xdr:cNvPr id="356" name="公債費最大値テキスト">
          <a:extLst>
            <a:ext uri="{FF2B5EF4-FFF2-40B4-BE49-F238E27FC236}">
              <a16:creationId xmlns:a16="http://schemas.microsoft.com/office/drawing/2014/main" id="{00000000-0008-0000-0400-000064010000}"/>
            </a:ext>
          </a:extLst>
        </xdr:cNvPr>
        <xdr:cNvSpPr txBox="1"/>
      </xdr:nvSpPr>
      <xdr:spPr>
        <a:xfrm>
          <a:off x="4914900" y="1239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130810</xdr:rowOff>
    </xdr:from>
    <xdr:to>
      <xdr:col>24</xdr:col>
      <xdr:colOff>114300</xdr:colOff>
      <xdr:row>73</xdr:row>
      <xdr:rowOff>130810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2646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81280</xdr:rowOff>
    </xdr:from>
    <xdr:to>
      <xdr:col>24</xdr:col>
      <xdr:colOff>25400</xdr:colOff>
      <xdr:row>76</xdr:row>
      <xdr:rowOff>92711</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3987800" y="13111480"/>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86377</xdr:rowOff>
    </xdr:from>
    <xdr:ext cx="762000" cy="259045"/>
    <xdr:sp macro="" textlink="">
      <xdr:nvSpPr>
        <xdr:cNvPr id="359" name="公債費平均値テキスト">
          <a:extLst>
            <a:ext uri="{FF2B5EF4-FFF2-40B4-BE49-F238E27FC236}">
              <a16:creationId xmlns:a16="http://schemas.microsoft.com/office/drawing/2014/main" id="{00000000-0008-0000-0400-000067010000}"/>
            </a:ext>
          </a:extLst>
        </xdr:cNvPr>
        <xdr:cNvSpPr txBox="1"/>
      </xdr:nvSpPr>
      <xdr:spPr>
        <a:xfrm>
          <a:off x="4914900" y="13116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60" name="フローチャート: 判断 359">
          <a:extLst>
            <a:ext uri="{FF2B5EF4-FFF2-40B4-BE49-F238E27FC236}">
              <a16:creationId xmlns:a16="http://schemas.microsoft.com/office/drawing/2014/main" id="{00000000-0008-0000-0400-000068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81280</xdr:rowOff>
    </xdr:from>
    <xdr:to>
      <xdr:col>19</xdr:col>
      <xdr:colOff>187325</xdr:colOff>
      <xdr:row>76</xdr:row>
      <xdr:rowOff>146050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3098800" y="1311148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80011</xdr:rowOff>
    </xdr:from>
    <xdr:to>
      <xdr:col>20</xdr:col>
      <xdr:colOff>38100</xdr:colOff>
      <xdr:row>77</xdr:row>
      <xdr:rowOff>10161</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3937000" y="13110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166388</xdr:rowOff>
    </xdr:from>
    <xdr:ext cx="7366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3606800" y="131965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146050</xdr:rowOff>
    </xdr:from>
    <xdr:to>
      <xdr:col>15</xdr:col>
      <xdr:colOff>98425</xdr:colOff>
      <xdr:row>76</xdr:row>
      <xdr:rowOff>149861</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2209800" y="1317625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110489</xdr:rowOff>
    </xdr:from>
    <xdr:to>
      <xdr:col>15</xdr:col>
      <xdr:colOff>149225</xdr:colOff>
      <xdr:row>77</xdr:row>
      <xdr:rowOff>40639</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3048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25416</xdr:rowOff>
    </xdr:from>
    <xdr:ext cx="762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717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149861</xdr:rowOff>
    </xdr:from>
    <xdr:to>
      <xdr:col>11</xdr:col>
      <xdr:colOff>9525</xdr:colOff>
      <xdr:row>76</xdr:row>
      <xdr:rowOff>149861</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1320800" y="131800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118111</xdr:rowOff>
    </xdr:from>
    <xdr:to>
      <xdr:col>11</xdr:col>
      <xdr:colOff>60325</xdr:colOff>
      <xdr:row>77</xdr:row>
      <xdr:rowOff>48261</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2159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33038</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1828800" y="13234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110489</xdr:rowOff>
    </xdr:from>
    <xdr:to>
      <xdr:col>6</xdr:col>
      <xdr:colOff>171450</xdr:colOff>
      <xdr:row>77</xdr:row>
      <xdr:rowOff>40639</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1270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25416</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939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41911</xdr:rowOff>
    </xdr:from>
    <xdr:to>
      <xdr:col>24</xdr:col>
      <xdr:colOff>76200</xdr:colOff>
      <xdr:row>76</xdr:row>
      <xdr:rowOff>143511</xdr:rowOff>
    </xdr:to>
    <xdr:sp macro="" textlink="">
      <xdr:nvSpPr>
        <xdr:cNvPr id="377" name="楕円 376">
          <a:extLst>
            <a:ext uri="{FF2B5EF4-FFF2-40B4-BE49-F238E27FC236}">
              <a16:creationId xmlns:a16="http://schemas.microsoft.com/office/drawing/2014/main" id="{00000000-0008-0000-0400-000079010000}"/>
            </a:ext>
          </a:extLst>
        </xdr:cNvPr>
        <xdr:cNvSpPr/>
      </xdr:nvSpPr>
      <xdr:spPr>
        <a:xfrm>
          <a:off x="4775200" y="13072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58437</xdr:rowOff>
    </xdr:from>
    <xdr:ext cx="762000" cy="259045"/>
    <xdr:sp macro="" textlink="">
      <xdr:nvSpPr>
        <xdr:cNvPr id="378" name="公債費該当値テキスト">
          <a:extLst>
            <a:ext uri="{FF2B5EF4-FFF2-40B4-BE49-F238E27FC236}">
              <a16:creationId xmlns:a16="http://schemas.microsoft.com/office/drawing/2014/main" id="{00000000-0008-0000-0400-00007A010000}"/>
            </a:ext>
          </a:extLst>
        </xdr:cNvPr>
        <xdr:cNvSpPr txBox="1"/>
      </xdr:nvSpPr>
      <xdr:spPr>
        <a:xfrm>
          <a:off x="4914900" y="1291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30480</xdr:rowOff>
    </xdr:from>
    <xdr:to>
      <xdr:col>20</xdr:col>
      <xdr:colOff>38100</xdr:colOff>
      <xdr:row>76</xdr:row>
      <xdr:rowOff>132080</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3937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142257</xdr:rowOff>
    </xdr:from>
    <xdr:ext cx="7366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606800" y="12829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95250</xdr:rowOff>
    </xdr:from>
    <xdr:to>
      <xdr:col>15</xdr:col>
      <xdr:colOff>149225</xdr:colOff>
      <xdr:row>77</xdr:row>
      <xdr:rowOff>25400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048000" y="1312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35577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717800" y="1289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99061</xdr:rowOff>
    </xdr:from>
    <xdr:to>
      <xdr:col>11</xdr:col>
      <xdr:colOff>60325</xdr:colOff>
      <xdr:row>77</xdr:row>
      <xdr:rowOff>29211</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2159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39387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828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99061</xdr:rowOff>
    </xdr:from>
    <xdr:to>
      <xdr:col>6</xdr:col>
      <xdr:colOff>171450</xdr:colOff>
      <xdr:row>77</xdr:row>
      <xdr:rowOff>29211</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1270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39387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939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7" name="正方形/長方形 386">
          <a:extLst>
            <a:ext uri="{FF2B5EF4-FFF2-40B4-BE49-F238E27FC236}">
              <a16:creationId xmlns:a16="http://schemas.microsoft.com/office/drawing/2014/main" id="{00000000-0008-0000-0400-000083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繰出金の大幅な減額により今回微減となっている。今後も各事業の効率化、スリム化に務めるなど、経常経費の見直しによる縮減を進め、健全な財政運営に取り組んでいく。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9" name="直線コネクタ 398">
          <a:extLst>
            <a:ext uri="{FF2B5EF4-FFF2-40B4-BE49-F238E27FC236}">
              <a16:creationId xmlns:a16="http://schemas.microsoft.com/office/drawing/2014/main" id="{00000000-0008-0000-0400-00008F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3" name="公債費以外グラフ枠">
          <a:extLst>
            <a:ext uri="{FF2B5EF4-FFF2-40B4-BE49-F238E27FC236}">
              <a16:creationId xmlns:a16="http://schemas.microsoft.com/office/drawing/2014/main" id="{00000000-0008-0000-0400-00009D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157480</xdr:rowOff>
    </xdr:from>
    <xdr:to>
      <xdr:col>82</xdr:col>
      <xdr:colOff>107950</xdr:colOff>
      <xdr:row>82</xdr:row>
      <xdr:rowOff>58420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flipV="1">
          <a:off x="16510000" y="12673330"/>
          <a:ext cx="0" cy="1443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30497</xdr:rowOff>
    </xdr:from>
    <xdr:ext cx="762000" cy="259045"/>
    <xdr:sp macro="" textlink="">
      <xdr:nvSpPr>
        <xdr:cNvPr id="415" name="公債費以外最小値テキスト">
          <a:extLst>
            <a:ext uri="{FF2B5EF4-FFF2-40B4-BE49-F238E27FC236}">
              <a16:creationId xmlns:a16="http://schemas.microsoft.com/office/drawing/2014/main" id="{00000000-0008-0000-0400-00009F010000}"/>
            </a:ext>
          </a:extLst>
        </xdr:cNvPr>
        <xdr:cNvSpPr txBox="1"/>
      </xdr:nvSpPr>
      <xdr:spPr>
        <a:xfrm>
          <a:off x="16598900" y="14089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58420</xdr:rowOff>
    </xdr:from>
    <xdr:to>
      <xdr:col>82</xdr:col>
      <xdr:colOff>196850</xdr:colOff>
      <xdr:row>82</xdr:row>
      <xdr:rowOff>58420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6421100" y="14117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72407</xdr:rowOff>
    </xdr:from>
    <xdr:ext cx="762000" cy="259045"/>
    <xdr:sp macro="" textlink="">
      <xdr:nvSpPr>
        <xdr:cNvPr id="417" name="公債費以外最大値テキスト">
          <a:extLst>
            <a:ext uri="{FF2B5EF4-FFF2-40B4-BE49-F238E27FC236}">
              <a16:creationId xmlns:a16="http://schemas.microsoft.com/office/drawing/2014/main" id="{00000000-0008-0000-0400-0000A1010000}"/>
            </a:ext>
          </a:extLst>
        </xdr:cNvPr>
        <xdr:cNvSpPr txBox="1"/>
      </xdr:nvSpPr>
      <xdr:spPr>
        <a:xfrm>
          <a:off x="16598900" y="12416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157480</xdr:rowOff>
    </xdr:from>
    <xdr:to>
      <xdr:col>82</xdr:col>
      <xdr:colOff>196850</xdr:colOff>
      <xdr:row>73</xdr:row>
      <xdr:rowOff>157480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6421100" y="12673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54611</xdr:rowOff>
    </xdr:from>
    <xdr:to>
      <xdr:col>82</xdr:col>
      <xdr:colOff>107950</xdr:colOff>
      <xdr:row>78</xdr:row>
      <xdr:rowOff>149861</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5671800" y="13427711"/>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54627</xdr:rowOff>
    </xdr:from>
    <xdr:ext cx="762000" cy="259045"/>
    <xdr:sp macro="" textlink="">
      <xdr:nvSpPr>
        <xdr:cNvPr id="420" name="公債費以外平均値テキスト">
          <a:extLst>
            <a:ext uri="{FF2B5EF4-FFF2-40B4-BE49-F238E27FC236}">
              <a16:creationId xmlns:a16="http://schemas.microsoft.com/office/drawing/2014/main" id="{00000000-0008-0000-0400-0000A4010000}"/>
            </a:ext>
          </a:extLst>
        </xdr:cNvPr>
        <xdr:cNvSpPr txBox="1"/>
      </xdr:nvSpPr>
      <xdr:spPr>
        <a:xfrm>
          <a:off x="16598900" y="1325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38100</xdr:rowOff>
    </xdr:from>
    <xdr:to>
      <xdr:col>82</xdr:col>
      <xdr:colOff>158750</xdr:colOff>
      <xdr:row>78</xdr:row>
      <xdr:rowOff>139700</xdr:rowOff>
    </xdr:to>
    <xdr:sp macro="" textlink="">
      <xdr:nvSpPr>
        <xdr:cNvPr id="421" name="フローチャート: 判断 420">
          <a:extLst>
            <a:ext uri="{FF2B5EF4-FFF2-40B4-BE49-F238E27FC236}">
              <a16:creationId xmlns:a16="http://schemas.microsoft.com/office/drawing/2014/main" id="{00000000-0008-0000-0400-0000A5010000}"/>
            </a:ext>
          </a:extLst>
        </xdr:cNvPr>
        <xdr:cNvSpPr/>
      </xdr:nvSpPr>
      <xdr:spPr>
        <a:xfrm>
          <a:off x="164592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54611</xdr:rowOff>
    </xdr:from>
    <xdr:to>
      <xdr:col>78</xdr:col>
      <xdr:colOff>69850</xdr:colOff>
      <xdr:row>78</xdr:row>
      <xdr:rowOff>96520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4782800" y="13427711"/>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106680</xdr:rowOff>
    </xdr:from>
    <xdr:to>
      <xdr:col>78</xdr:col>
      <xdr:colOff>120650</xdr:colOff>
      <xdr:row>78</xdr:row>
      <xdr:rowOff>36830</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5621000" y="1330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47007</xdr:rowOff>
    </xdr:from>
    <xdr:ext cx="7366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5290800" y="13077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96520</xdr:rowOff>
    </xdr:from>
    <xdr:to>
      <xdr:col>73</xdr:col>
      <xdr:colOff>180975</xdr:colOff>
      <xdr:row>79</xdr:row>
      <xdr:rowOff>119380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3893800" y="13469620"/>
          <a:ext cx="889000" cy="194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87630</xdr:rowOff>
    </xdr:from>
    <xdr:to>
      <xdr:col>74</xdr:col>
      <xdr:colOff>31750</xdr:colOff>
      <xdr:row>79</xdr:row>
      <xdr:rowOff>17780</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4732000" y="13460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2557</xdr:rowOff>
    </xdr:from>
    <xdr:ext cx="7620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4401800" y="13547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119380</xdr:rowOff>
    </xdr:from>
    <xdr:to>
      <xdr:col>69</xdr:col>
      <xdr:colOff>92075</xdr:colOff>
      <xdr:row>80</xdr:row>
      <xdr:rowOff>35561</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3004800" y="13663930"/>
          <a:ext cx="889000" cy="87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129539</xdr:rowOff>
    </xdr:from>
    <xdr:to>
      <xdr:col>69</xdr:col>
      <xdr:colOff>142875</xdr:colOff>
      <xdr:row>79</xdr:row>
      <xdr:rowOff>59689</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3843000" y="13502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69866</xdr:rowOff>
    </xdr:from>
    <xdr:ext cx="762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3512800" y="13271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114300</xdr:rowOff>
    </xdr:from>
    <xdr:to>
      <xdr:col>65</xdr:col>
      <xdr:colOff>53975</xdr:colOff>
      <xdr:row>79</xdr:row>
      <xdr:rowOff>44450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2954000" y="1348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54627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26238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99061</xdr:rowOff>
    </xdr:from>
    <xdr:to>
      <xdr:col>82</xdr:col>
      <xdr:colOff>158750</xdr:colOff>
      <xdr:row>79</xdr:row>
      <xdr:rowOff>29211</xdr:rowOff>
    </xdr:to>
    <xdr:sp macro="" textlink="">
      <xdr:nvSpPr>
        <xdr:cNvPr id="438" name="楕円 437">
          <a:extLst>
            <a:ext uri="{FF2B5EF4-FFF2-40B4-BE49-F238E27FC236}">
              <a16:creationId xmlns:a16="http://schemas.microsoft.com/office/drawing/2014/main" id="{00000000-0008-0000-0400-0000B6010000}"/>
            </a:ext>
          </a:extLst>
        </xdr:cNvPr>
        <xdr:cNvSpPr/>
      </xdr:nvSpPr>
      <xdr:spPr>
        <a:xfrm>
          <a:off x="16459200" y="1347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71138</xdr:rowOff>
    </xdr:from>
    <xdr:ext cx="762000" cy="259045"/>
    <xdr:sp macro="" textlink="">
      <xdr:nvSpPr>
        <xdr:cNvPr id="439" name="公債費以外該当値テキスト">
          <a:extLst>
            <a:ext uri="{FF2B5EF4-FFF2-40B4-BE49-F238E27FC236}">
              <a16:creationId xmlns:a16="http://schemas.microsoft.com/office/drawing/2014/main" id="{00000000-0008-0000-0400-0000B7010000}"/>
            </a:ext>
          </a:extLst>
        </xdr:cNvPr>
        <xdr:cNvSpPr txBox="1"/>
      </xdr:nvSpPr>
      <xdr:spPr>
        <a:xfrm>
          <a:off x="165989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3811</xdr:rowOff>
    </xdr:from>
    <xdr:to>
      <xdr:col>78</xdr:col>
      <xdr:colOff>120650</xdr:colOff>
      <xdr:row>78</xdr:row>
      <xdr:rowOff>105411</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5621000" y="13376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90188</xdr:rowOff>
    </xdr:from>
    <xdr:ext cx="7366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290800" y="134632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45720</xdr:rowOff>
    </xdr:from>
    <xdr:to>
      <xdr:col>74</xdr:col>
      <xdr:colOff>31750</xdr:colOff>
      <xdr:row>78</xdr:row>
      <xdr:rowOff>147320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4732000" y="1341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157497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401800" y="1318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68580</xdr:rowOff>
    </xdr:from>
    <xdr:to>
      <xdr:col>69</xdr:col>
      <xdr:colOff>142875</xdr:colOff>
      <xdr:row>79</xdr:row>
      <xdr:rowOff>170180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3843000" y="13613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154957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512800" y="13699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156211</xdr:rowOff>
    </xdr:from>
    <xdr:to>
      <xdr:col>65</xdr:col>
      <xdr:colOff>53975</xdr:colOff>
      <xdr:row>80</xdr:row>
      <xdr:rowOff>86361</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2954000" y="13700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71138</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623800" y="13787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宮崎県西米良村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20210</xdr:rowOff>
    </xdr:from>
    <xdr:to>
      <xdr:col>29</xdr:col>
      <xdr:colOff>127000</xdr:colOff>
      <xdr:row>20</xdr:row>
      <xdr:rowOff>113228</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296685"/>
          <a:ext cx="0" cy="129316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85305</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561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113228</xdr:rowOff>
    </xdr:from>
    <xdr:to>
      <xdr:col>30</xdr:col>
      <xdr:colOff>25400</xdr:colOff>
      <xdr:row>20</xdr:row>
      <xdr:rowOff>113228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5898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106587</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204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717,548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20210</xdr:rowOff>
    </xdr:from>
    <xdr:to>
      <xdr:col>30</xdr:col>
      <xdr:colOff>25400</xdr:colOff>
      <xdr:row>13</xdr:row>
      <xdr:rowOff>20210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29668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40060</xdr:rowOff>
    </xdr:from>
    <xdr:to>
      <xdr:col>29</xdr:col>
      <xdr:colOff>127000</xdr:colOff>
      <xdr:row>16</xdr:row>
      <xdr:rowOff>86333</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2830885"/>
          <a:ext cx="647700" cy="462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94373</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32280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122296</xdr:rowOff>
    </xdr:from>
    <xdr:to>
      <xdr:col>29</xdr:col>
      <xdr:colOff>177800</xdr:colOff>
      <xdr:row>19</xdr:row>
      <xdr:rowOff>52446</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32560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86333</xdr:rowOff>
    </xdr:from>
    <xdr:to>
      <xdr:col>26</xdr:col>
      <xdr:colOff>50800</xdr:colOff>
      <xdr:row>16</xdr:row>
      <xdr:rowOff>117464</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2877158"/>
          <a:ext cx="698500" cy="311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145096</xdr:rowOff>
    </xdr:from>
    <xdr:to>
      <xdr:col>26</xdr:col>
      <xdr:colOff>101600</xdr:colOff>
      <xdr:row>19</xdr:row>
      <xdr:rowOff>75246</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32788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60023</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33651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117464</xdr:rowOff>
    </xdr:from>
    <xdr:to>
      <xdr:col>22</xdr:col>
      <xdr:colOff>114300</xdr:colOff>
      <xdr:row>16</xdr:row>
      <xdr:rowOff>137347</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2908289"/>
          <a:ext cx="698500" cy="198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162104</xdr:rowOff>
    </xdr:from>
    <xdr:to>
      <xdr:col>22</xdr:col>
      <xdr:colOff>165100</xdr:colOff>
      <xdr:row>19</xdr:row>
      <xdr:rowOff>92254</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2958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77031</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3382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137347</xdr:rowOff>
    </xdr:from>
    <xdr:to>
      <xdr:col>18</xdr:col>
      <xdr:colOff>177800</xdr:colOff>
      <xdr:row>17</xdr:row>
      <xdr:rowOff>54018</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2928172"/>
          <a:ext cx="698500" cy="881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3584</xdr:rowOff>
    </xdr:from>
    <xdr:to>
      <xdr:col>19</xdr:col>
      <xdr:colOff>38100</xdr:colOff>
      <xdr:row>19</xdr:row>
      <xdr:rowOff>105184</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3087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89961</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3395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25637</xdr:rowOff>
    </xdr:from>
    <xdr:to>
      <xdr:col>15</xdr:col>
      <xdr:colOff>101600</xdr:colOff>
      <xdr:row>19</xdr:row>
      <xdr:rowOff>127237</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3308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112014</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341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160710</xdr:rowOff>
    </xdr:from>
    <xdr:to>
      <xdr:col>29</xdr:col>
      <xdr:colOff>177800</xdr:colOff>
      <xdr:row>16</xdr:row>
      <xdr:rowOff>90860</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7800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5787</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625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483,865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35533</xdr:rowOff>
    </xdr:from>
    <xdr:to>
      <xdr:col>26</xdr:col>
      <xdr:colOff>101600</xdr:colOff>
      <xdr:row>16</xdr:row>
      <xdr:rowOff>137133</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8263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147310</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25952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66664</xdr:rowOff>
    </xdr:from>
    <xdr:to>
      <xdr:col>22</xdr:col>
      <xdr:colOff>165100</xdr:colOff>
      <xdr:row>16</xdr:row>
      <xdr:rowOff>168264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8574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6991</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2626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86547</xdr:rowOff>
    </xdr:from>
    <xdr:to>
      <xdr:col>19</xdr:col>
      <xdr:colOff>38100</xdr:colOff>
      <xdr:row>17</xdr:row>
      <xdr:rowOff>16697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28773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26874</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2646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3218</xdr:rowOff>
    </xdr:from>
    <xdr:to>
      <xdr:col>15</xdr:col>
      <xdr:colOff>101600</xdr:colOff>
      <xdr:row>17</xdr:row>
      <xdr:rowOff>104818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29654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114995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734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154779</xdr:rowOff>
    </xdr:from>
    <xdr:to>
      <xdr:col>29</xdr:col>
      <xdr:colOff>127000</xdr:colOff>
      <xdr:row>38</xdr:row>
      <xdr:rowOff>116150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422229"/>
          <a:ext cx="0" cy="116152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88227</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55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116150</xdr:rowOff>
    </xdr:from>
    <xdr:to>
      <xdr:col>30</xdr:col>
      <xdr:colOff>25400</xdr:colOff>
      <xdr:row>38</xdr:row>
      <xdr:rowOff>116150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58375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241156</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616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154779</xdr:rowOff>
    </xdr:from>
    <xdr:to>
      <xdr:col>30</xdr:col>
      <xdr:colOff>25400</xdr:colOff>
      <xdr:row>34</xdr:row>
      <xdr:rowOff>154779</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4222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159740</xdr:rowOff>
    </xdr:from>
    <xdr:to>
      <xdr:col>29</xdr:col>
      <xdr:colOff>127000</xdr:colOff>
      <xdr:row>37</xdr:row>
      <xdr:rowOff>369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003800" y="7112990"/>
          <a:ext cx="647700" cy="120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16026</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71407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43949</xdr:rowOff>
    </xdr:from>
    <xdr:to>
      <xdr:col>29</xdr:col>
      <xdr:colOff>177800</xdr:colOff>
      <xdr:row>37</xdr:row>
      <xdr:rowOff>145549</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71686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369</xdr:rowOff>
    </xdr:from>
    <xdr:to>
      <xdr:col>26</xdr:col>
      <xdr:colOff>50800</xdr:colOff>
      <xdr:row>37</xdr:row>
      <xdr:rowOff>12389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4305300" y="7125069"/>
          <a:ext cx="698500" cy="120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66544</xdr:rowOff>
    </xdr:from>
    <xdr:to>
      <xdr:col>26</xdr:col>
      <xdr:colOff>101600</xdr:colOff>
      <xdr:row>37</xdr:row>
      <xdr:rowOff>168144</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71912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152921</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72776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12389</xdr:rowOff>
    </xdr:from>
    <xdr:to>
      <xdr:col>22</xdr:col>
      <xdr:colOff>114300</xdr:colOff>
      <xdr:row>37</xdr:row>
      <xdr:rowOff>29022</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3606800" y="7137089"/>
          <a:ext cx="698500" cy="166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88613</xdr:rowOff>
    </xdr:from>
    <xdr:to>
      <xdr:col>22</xdr:col>
      <xdr:colOff>165100</xdr:colOff>
      <xdr:row>37</xdr:row>
      <xdr:rowOff>190213</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72133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174990</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7299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29022</xdr:rowOff>
    </xdr:from>
    <xdr:to>
      <xdr:col>18</xdr:col>
      <xdr:colOff>177800</xdr:colOff>
      <xdr:row>37</xdr:row>
      <xdr:rowOff>75620</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2908300" y="7153722"/>
          <a:ext cx="698500" cy="465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99956</xdr:rowOff>
    </xdr:from>
    <xdr:to>
      <xdr:col>19</xdr:col>
      <xdr:colOff>38100</xdr:colOff>
      <xdr:row>37</xdr:row>
      <xdr:rowOff>201556</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72246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186333</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7311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108611</xdr:rowOff>
    </xdr:from>
    <xdr:to>
      <xdr:col>15</xdr:col>
      <xdr:colOff>101600</xdr:colOff>
      <xdr:row>37</xdr:row>
      <xdr:rowOff>210211</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72333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194988</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7319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108940</xdr:rowOff>
    </xdr:from>
    <xdr:to>
      <xdr:col>29</xdr:col>
      <xdr:colOff>177800</xdr:colOff>
      <xdr:row>37</xdr:row>
      <xdr:rowOff>39090</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70621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296917</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6907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121019</xdr:rowOff>
    </xdr:from>
    <xdr:to>
      <xdr:col>26</xdr:col>
      <xdr:colOff>101600</xdr:colOff>
      <xdr:row>37</xdr:row>
      <xdr:rowOff>51169</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70742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232796</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68431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133039</xdr:rowOff>
    </xdr:from>
    <xdr:to>
      <xdr:col>22</xdr:col>
      <xdr:colOff>165100</xdr:colOff>
      <xdr:row>37</xdr:row>
      <xdr:rowOff>63189</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70862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244816</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6855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149672</xdr:rowOff>
    </xdr:from>
    <xdr:to>
      <xdr:col>19</xdr:col>
      <xdr:colOff>38100</xdr:colOff>
      <xdr:row>37</xdr:row>
      <xdr:rowOff>79822</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71029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261449</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6871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24820</xdr:rowOff>
    </xdr:from>
    <xdr:to>
      <xdr:col>15</xdr:col>
      <xdr:colOff>101600</xdr:colOff>
      <xdr:row>37</xdr:row>
      <xdr:rowOff>126420</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71495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308047</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691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宮崎県西米良村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1,073
1,072
271.51
2,955,794
2,560,348
196,357
1,392,980
2,111,639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129078</xdr:rowOff>
    </xdr:from>
    <xdr:to>
      <xdr:col>24</xdr:col>
      <xdr:colOff>62865</xdr:colOff>
      <xdr:row>38</xdr:row>
      <xdr:rowOff>1070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444028"/>
          <a:ext cx="1270" cy="1072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4897</xdr:rowOff>
    </xdr:from>
    <xdr:ext cx="599010"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19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1070</xdr:rowOff>
    </xdr:from>
    <xdr:to>
      <xdr:col>24</xdr:col>
      <xdr:colOff>152400</xdr:colOff>
      <xdr:row>38</xdr:row>
      <xdr:rowOff>1070</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16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75755</xdr:rowOff>
    </xdr:from>
    <xdr:ext cx="599010"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219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675,576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129078</xdr:rowOff>
    </xdr:from>
    <xdr:to>
      <xdr:col>24</xdr:col>
      <xdr:colOff>152400</xdr:colOff>
      <xdr:row>31</xdr:row>
      <xdr:rowOff>129078</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444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9049</xdr:rowOff>
    </xdr:from>
    <xdr:to>
      <xdr:col>24</xdr:col>
      <xdr:colOff>63500</xdr:colOff>
      <xdr:row>34</xdr:row>
      <xdr:rowOff>60080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5838349"/>
          <a:ext cx="838200" cy="51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29602</xdr:rowOff>
    </xdr:from>
    <xdr:ext cx="599010"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2018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51175</xdr:rowOff>
    </xdr:from>
    <xdr:to>
      <xdr:col>24</xdr:col>
      <xdr:colOff>114300</xdr:colOff>
      <xdr:row>36</xdr:row>
      <xdr:rowOff>152775</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22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60080</xdr:rowOff>
    </xdr:from>
    <xdr:to>
      <xdr:col>19</xdr:col>
      <xdr:colOff>177800</xdr:colOff>
      <xdr:row>34</xdr:row>
      <xdr:rowOff>76989</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5889380"/>
          <a:ext cx="889000" cy="16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67206</xdr:rowOff>
    </xdr:from>
    <xdr:to>
      <xdr:col>20</xdr:col>
      <xdr:colOff>38100</xdr:colOff>
      <xdr:row>36</xdr:row>
      <xdr:rowOff>168806</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23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159933</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795" y="6332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76989</xdr:rowOff>
    </xdr:from>
    <xdr:to>
      <xdr:col>15</xdr:col>
      <xdr:colOff>50800</xdr:colOff>
      <xdr:row>34</xdr:row>
      <xdr:rowOff>150878</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5906289"/>
          <a:ext cx="889000" cy="73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81093</xdr:rowOff>
    </xdr:from>
    <xdr:to>
      <xdr:col>15</xdr:col>
      <xdr:colOff>101600</xdr:colOff>
      <xdr:row>37</xdr:row>
      <xdr:rowOff>11243</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25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2370</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795" y="6346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150878</xdr:rowOff>
    </xdr:from>
    <xdr:to>
      <xdr:col>10</xdr:col>
      <xdr:colOff>114300</xdr:colOff>
      <xdr:row>35</xdr:row>
      <xdr:rowOff>32791</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5980178"/>
          <a:ext cx="889000" cy="53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130722</xdr:rowOff>
    </xdr:from>
    <xdr:to>
      <xdr:col>10</xdr:col>
      <xdr:colOff>165100</xdr:colOff>
      <xdr:row>37</xdr:row>
      <xdr:rowOff>60872</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02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51999</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395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144714</xdr:rowOff>
    </xdr:from>
    <xdr:to>
      <xdr:col>6</xdr:col>
      <xdr:colOff>38100</xdr:colOff>
      <xdr:row>37</xdr:row>
      <xdr:rowOff>74864</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31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65991</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409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129699</xdr:rowOff>
    </xdr:from>
    <xdr:to>
      <xdr:col>24</xdr:col>
      <xdr:colOff>114300</xdr:colOff>
      <xdr:row>34</xdr:row>
      <xdr:rowOff>59849</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5787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152576</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5638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9280</xdr:rowOff>
    </xdr:from>
    <xdr:to>
      <xdr:col>20</xdr:col>
      <xdr:colOff>38100</xdr:colOff>
      <xdr:row>34</xdr:row>
      <xdr:rowOff>110880</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583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127407</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5613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26189</xdr:rowOff>
    </xdr:from>
    <xdr:to>
      <xdr:col>15</xdr:col>
      <xdr:colOff>101600</xdr:colOff>
      <xdr:row>34</xdr:row>
      <xdr:rowOff>127789</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5855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144316</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5630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100078</xdr:rowOff>
    </xdr:from>
    <xdr:to>
      <xdr:col>10</xdr:col>
      <xdr:colOff>165100</xdr:colOff>
      <xdr:row>35</xdr:row>
      <xdr:rowOff>30228</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5929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46755</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5704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153441</xdr:rowOff>
    </xdr:from>
    <xdr:to>
      <xdr:col>6</xdr:col>
      <xdr:colOff>38100</xdr:colOff>
      <xdr:row>35</xdr:row>
      <xdr:rowOff>83591</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5982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100118</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5757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47610</xdr:rowOff>
    </xdr:from>
    <xdr:to>
      <xdr:col>24</xdr:col>
      <xdr:colOff>62865</xdr:colOff>
      <xdr:row>59</xdr:row>
      <xdr:rowOff>1943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91560"/>
          <a:ext cx="1270" cy="13259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5770</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21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1943</xdr:rowOff>
    </xdr:from>
    <xdr:to>
      <xdr:col>24</xdr:col>
      <xdr:colOff>152400</xdr:colOff>
      <xdr:row>59</xdr:row>
      <xdr:rowOff>1943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17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165737</xdr:rowOff>
    </xdr:from>
    <xdr:ext cx="690189"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56678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1,307,097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47610</xdr:rowOff>
    </xdr:from>
    <xdr:to>
      <xdr:col>24</xdr:col>
      <xdr:colOff>152400</xdr:colOff>
      <xdr:row>51</xdr:row>
      <xdr:rowOff>47610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91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118776</xdr:rowOff>
    </xdr:from>
    <xdr:to>
      <xdr:col>24</xdr:col>
      <xdr:colOff>63500</xdr:colOff>
      <xdr:row>57</xdr:row>
      <xdr:rowOff>11618</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9719976"/>
          <a:ext cx="838200" cy="64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85667</xdr:rowOff>
    </xdr:from>
    <xdr:ext cx="599010"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8583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107240</xdr:rowOff>
    </xdr:from>
    <xdr:to>
      <xdr:col>24</xdr:col>
      <xdr:colOff>114300</xdr:colOff>
      <xdr:row>58</xdr:row>
      <xdr:rowOff>37390</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879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118776</xdr:rowOff>
    </xdr:from>
    <xdr:to>
      <xdr:col>19</xdr:col>
      <xdr:colOff>177800</xdr:colOff>
      <xdr:row>56</xdr:row>
      <xdr:rowOff>166090</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719976"/>
          <a:ext cx="889000" cy="47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136166</xdr:rowOff>
    </xdr:from>
    <xdr:to>
      <xdr:col>20</xdr:col>
      <xdr:colOff>38100</xdr:colOff>
      <xdr:row>58</xdr:row>
      <xdr:rowOff>66316</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908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57443</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497795" y="10001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101528</xdr:rowOff>
    </xdr:from>
    <xdr:to>
      <xdr:col>15</xdr:col>
      <xdr:colOff>50800</xdr:colOff>
      <xdr:row>56</xdr:row>
      <xdr:rowOff>166090</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019300" y="9702728"/>
          <a:ext cx="889000" cy="64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147348</xdr:rowOff>
    </xdr:from>
    <xdr:to>
      <xdr:col>15</xdr:col>
      <xdr:colOff>101600</xdr:colOff>
      <xdr:row>58</xdr:row>
      <xdr:rowOff>77498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919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68625</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08795" y="10012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101528</xdr:rowOff>
    </xdr:from>
    <xdr:to>
      <xdr:col>10</xdr:col>
      <xdr:colOff>114300</xdr:colOff>
      <xdr:row>56</xdr:row>
      <xdr:rowOff>161354</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702728"/>
          <a:ext cx="889000" cy="59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152057</xdr:rowOff>
    </xdr:from>
    <xdr:to>
      <xdr:col>10</xdr:col>
      <xdr:colOff>165100</xdr:colOff>
      <xdr:row>58</xdr:row>
      <xdr:rowOff>82207</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92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73334</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19795" y="10017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156969</xdr:rowOff>
    </xdr:from>
    <xdr:to>
      <xdr:col>6</xdr:col>
      <xdr:colOff>38100</xdr:colOff>
      <xdr:row>58</xdr:row>
      <xdr:rowOff>87119</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929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78246</xdr:rowOff>
    </xdr:from>
    <xdr:ext cx="59901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30795" y="10022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132268</xdr:rowOff>
    </xdr:from>
    <xdr:to>
      <xdr:col>24</xdr:col>
      <xdr:colOff>114300</xdr:colOff>
      <xdr:row>57</xdr:row>
      <xdr:rowOff>62418</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733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155145</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584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67976</xdr:rowOff>
    </xdr:from>
    <xdr:to>
      <xdr:col>20</xdr:col>
      <xdr:colOff>38100</xdr:colOff>
      <xdr:row>56</xdr:row>
      <xdr:rowOff>169576</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669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14653</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9444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115290</xdr:rowOff>
    </xdr:from>
    <xdr:to>
      <xdr:col>15</xdr:col>
      <xdr:colOff>101600</xdr:colOff>
      <xdr:row>57</xdr:row>
      <xdr:rowOff>45440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716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61967</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9491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50728</xdr:rowOff>
    </xdr:from>
    <xdr:to>
      <xdr:col>10</xdr:col>
      <xdr:colOff>165100</xdr:colOff>
      <xdr:row>56</xdr:row>
      <xdr:rowOff>152328</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65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168855</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19795" y="9427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110554</xdr:rowOff>
    </xdr:from>
    <xdr:to>
      <xdr:col>6</xdr:col>
      <xdr:colOff>38100</xdr:colOff>
      <xdr:row>57</xdr:row>
      <xdr:rowOff>40704</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711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57231</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30795" y="9486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135603</xdr:rowOff>
    </xdr:from>
    <xdr:to>
      <xdr:col>24</xdr:col>
      <xdr:colOff>62865</xdr:colOff>
      <xdr:row>78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137103"/>
          <a:ext cx="1270" cy="12613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29227</xdr:rowOff>
    </xdr:from>
    <xdr:ext cx="249299"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25400</xdr:rowOff>
    </xdr:from>
    <xdr:to>
      <xdr:col>24</xdr:col>
      <xdr:colOff>152400</xdr:colOff>
      <xdr:row>78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82280</xdr:rowOff>
    </xdr:from>
    <xdr:ext cx="599010"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912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135603</xdr:rowOff>
    </xdr:from>
    <xdr:to>
      <xdr:col>24</xdr:col>
      <xdr:colOff>152400</xdr:colOff>
      <xdr:row>70</xdr:row>
      <xdr:rowOff>135603</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137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68726</xdr:rowOff>
    </xdr:from>
    <xdr:to>
      <xdr:col>24</xdr:col>
      <xdr:colOff>63500</xdr:colOff>
      <xdr:row>77</xdr:row>
      <xdr:rowOff>96438</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270376"/>
          <a:ext cx="838200" cy="27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117017</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29757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94140</xdr:rowOff>
    </xdr:from>
    <xdr:to>
      <xdr:col>24</xdr:col>
      <xdr:colOff>114300</xdr:colOff>
      <xdr:row>77</xdr:row>
      <xdr:rowOff>24290</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12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63731</xdr:rowOff>
    </xdr:from>
    <xdr:to>
      <xdr:col>19</xdr:col>
      <xdr:colOff>177800</xdr:colOff>
      <xdr:row>77</xdr:row>
      <xdr:rowOff>96438</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8300" y="13265381"/>
          <a:ext cx="889000" cy="32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108000</xdr:rowOff>
    </xdr:from>
    <xdr:to>
      <xdr:col>20</xdr:col>
      <xdr:colOff>38100</xdr:colOff>
      <xdr:row>77</xdr:row>
      <xdr:rowOff>38150</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13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54677</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2913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63731</xdr:rowOff>
    </xdr:from>
    <xdr:to>
      <xdr:col>15</xdr:col>
      <xdr:colOff>50800</xdr:colOff>
      <xdr:row>77</xdr:row>
      <xdr:rowOff>73481</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265381"/>
          <a:ext cx="889000" cy="9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130603</xdr:rowOff>
    </xdr:from>
    <xdr:to>
      <xdr:col>15</xdr:col>
      <xdr:colOff>101600</xdr:colOff>
      <xdr:row>77</xdr:row>
      <xdr:rowOff>60753</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160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77279</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2936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73481</xdr:rowOff>
    </xdr:from>
    <xdr:to>
      <xdr:col>10</xdr:col>
      <xdr:colOff>114300</xdr:colOff>
      <xdr:row>77</xdr:row>
      <xdr:rowOff>104862</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275131"/>
          <a:ext cx="889000" cy="31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3781</xdr:rowOff>
    </xdr:from>
    <xdr:to>
      <xdr:col>10</xdr:col>
      <xdr:colOff>165100</xdr:colOff>
      <xdr:row>77</xdr:row>
      <xdr:rowOff>105381</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205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121908</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298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163058</xdr:rowOff>
    </xdr:from>
    <xdr:to>
      <xdr:col>6</xdr:col>
      <xdr:colOff>38100</xdr:colOff>
      <xdr:row>77</xdr:row>
      <xdr:rowOff>93208</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19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109734</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2968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17926</xdr:rowOff>
    </xdr:from>
    <xdr:to>
      <xdr:col>24</xdr:col>
      <xdr:colOff>114300</xdr:colOff>
      <xdr:row>77</xdr:row>
      <xdr:rowOff>119526</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219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167803</xdr:rowOff>
    </xdr:from>
    <xdr:ext cx="534377"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198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45638</xdr:rowOff>
    </xdr:from>
    <xdr:to>
      <xdr:col>20</xdr:col>
      <xdr:colOff>38100</xdr:colOff>
      <xdr:row>77</xdr:row>
      <xdr:rowOff>147238</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247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138365</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30111" y="13340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12931</xdr:rowOff>
    </xdr:from>
    <xdr:to>
      <xdr:col>15</xdr:col>
      <xdr:colOff>101600</xdr:colOff>
      <xdr:row>77</xdr:row>
      <xdr:rowOff>114531</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214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105658</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41111" y="13307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22681</xdr:rowOff>
    </xdr:from>
    <xdr:to>
      <xdr:col>10</xdr:col>
      <xdr:colOff>165100</xdr:colOff>
      <xdr:row>77</xdr:row>
      <xdr:rowOff>124281</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224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115408</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52111" y="13317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54062</xdr:rowOff>
    </xdr:from>
    <xdr:to>
      <xdr:col>6</xdr:col>
      <xdr:colOff>38100</xdr:colOff>
      <xdr:row>77</xdr:row>
      <xdr:rowOff>155662</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255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146789</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63111" y="13348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82694</xdr:rowOff>
    </xdr:from>
    <xdr:to>
      <xdr:col>24</xdr:col>
      <xdr:colOff>62865</xdr:colOff>
      <xdr:row>97</xdr:row>
      <xdr:rowOff>140105</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513194"/>
          <a:ext cx="1270" cy="1257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143932</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774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140105</xdr:rowOff>
    </xdr:from>
    <xdr:to>
      <xdr:col>24</xdr:col>
      <xdr:colOff>152400</xdr:colOff>
      <xdr:row>97</xdr:row>
      <xdr:rowOff>140105</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770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29371</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288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197,481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82694</xdr:rowOff>
    </xdr:from>
    <xdr:to>
      <xdr:col>24</xdr:col>
      <xdr:colOff>152400</xdr:colOff>
      <xdr:row>90</xdr:row>
      <xdr:rowOff>82694</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513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36632</xdr:rowOff>
    </xdr:from>
    <xdr:to>
      <xdr:col>24</xdr:col>
      <xdr:colOff>63500</xdr:colOff>
      <xdr:row>95</xdr:row>
      <xdr:rowOff>32951</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3797300" y="16152932"/>
          <a:ext cx="838200" cy="167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3860</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2916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25433</xdr:rowOff>
    </xdr:from>
    <xdr:to>
      <xdr:col>24</xdr:col>
      <xdr:colOff>114300</xdr:colOff>
      <xdr:row>95</xdr:row>
      <xdr:rowOff>127033</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313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36632</xdr:rowOff>
    </xdr:from>
    <xdr:to>
      <xdr:col>19</xdr:col>
      <xdr:colOff>177800</xdr:colOff>
      <xdr:row>95</xdr:row>
      <xdr:rowOff>126639</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2908300" y="16152932"/>
          <a:ext cx="889000" cy="261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133783</xdr:rowOff>
    </xdr:from>
    <xdr:to>
      <xdr:col>20</xdr:col>
      <xdr:colOff>38100</xdr:colOff>
      <xdr:row>95</xdr:row>
      <xdr:rowOff>63933</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25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55060</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342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126639</xdr:rowOff>
    </xdr:from>
    <xdr:to>
      <xdr:col>15</xdr:col>
      <xdr:colOff>50800</xdr:colOff>
      <xdr:row>96</xdr:row>
      <xdr:rowOff>27808</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019300" y="16414389"/>
          <a:ext cx="889000" cy="72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133705</xdr:rowOff>
    </xdr:from>
    <xdr:to>
      <xdr:col>15</xdr:col>
      <xdr:colOff>101600</xdr:colOff>
      <xdr:row>96</xdr:row>
      <xdr:rowOff>63855</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42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54982</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514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10313</xdr:rowOff>
    </xdr:from>
    <xdr:to>
      <xdr:col>10</xdr:col>
      <xdr:colOff>114300</xdr:colOff>
      <xdr:row>96</xdr:row>
      <xdr:rowOff>27808</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1130300" y="16469513"/>
          <a:ext cx="889000" cy="17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160643</xdr:rowOff>
    </xdr:from>
    <xdr:to>
      <xdr:col>10</xdr:col>
      <xdr:colOff>165100</xdr:colOff>
      <xdr:row>96</xdr:row>
      <xdr:rowOff>90793</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448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81920</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541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7603</xdr:rowOff>
    </xdr:from>
    <xdr:to>
      <xdr:col>6</xdr:col>
      <xdr:colOff>38100</xdr:colOff>
      <xdr:row>96</xdr:row>
      <xdr:rowOff>109203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466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100330</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559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153601</xdr:rowOff>
    </xdr:from>
    <xdr:to>
      <xdr:col>24</xdr:col>
      <xdr:colOff>114300</xdr:colOff>
      <xdr:row>95</xdr:row>
      <xdr:rowOff>83751</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6269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5028</xdr:rowOff>
    </xdr:from>
    <xdr:ext cx="534377"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6121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157282</xdr:rowOff>
    </xdr:from>
    <xdr:to>
      <xdr:col>20</xdr:col>
      <xdr:colOff>38100</xdr:colOff>
      <xdr:row>94</xdr:row>
      <xdr:rowOff>87432</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102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103959</xdr:rowOff>
    </xdr:from>
    <xdr:ext cx="59901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497795" y="15877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75839</xdr:rowOff>
    </xdr:from>
    <xdr:to>
      <xdr:col>15</xdr:col>
      <xdr:colOff>101600</xdr:colOff>
      <xdr:row>96</xdr:row>
      <xdr:rowOff>5989</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363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22516</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41111" y="16138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148458</xdr:rowOff>
    </xdr:from>
    <xdr:to>
      <xdr:col>10</xdr:col>
      <xdr:colOff>165100</xdr:colOff>
      <xdr:row>96</xdr:row>
      <xdr:rowOff>78608</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436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95135</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52111" y="16211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130963</xdr:rowOff>
    </xdr:from>
    <xdr:to>
      <xdr:col>6</xdr:col>
      <xdr:colOff>38100</xdr:colOff>
      <xdr:row>96</xdr:row>
      <xdr:rowOff>61113</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418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77640</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63111" y="16193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a:extLst>
            <a:ext uri="{FF2B5EF4-FFF2-40B4-BE49-F238E27FC236}">
              <a16:creationId xmlns:a16="http://schemas.microsoft.com/office/drawing/2014/main" id="{00000000-0008-0000-06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4056</xdr:rowOff>
    </xdr:from>
    <xdr:to>
      <xdr:col>54</xdr:col>
      <xdr:colOff>189865</xdr:colOff>
      <xdr:row>38</xdr:row>
      <xdr:rowOff>55600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flipV="1">
          <a:off x="10475595" y="5319006"/>
          <a:ext cx="1270" cy="12516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59427</xdr:rowOff>
    </xdr:from>
    <xdr:ext cx="534377" cy="259045"/>
    <xdr:sp macro="" textlink="">
      <xdr:nvSpPr>
        <xdr:cNvPr id="282" name="補助費等最小値テキスト">
          <a:extLst>
            <a:ext uri="{FF2B5EF4-FFF2-40B4-BE49-F238E27FC236}">
              <a16:creationId xmlns:a16="http://schemas.microsoft.com/office/drawing/2014/main" id="{00000000-0008-0000-0600-00001A010000}"/>
            </a:ext>
          </a:extLst>
        </xdr:cNvPr>
        <xdr:cNvSpPr txBox="1"/>
      </xdr:nvSpPr>
      <xdr:spPr>
        <a:xfrm>
          <a:off x="10528300" y="6574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55600</xdr:rowOff>
    </xdr:from>
    <xdr:to>
      <xdr:col>55</xdr:col>
      <xdr:colOff>88900</xdr:colOff>
      <xdr:row>38</xdr:row>
      <xdr:rowOff>55600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657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122183</xdr:rowOff>
    </xdr:from>
    <xdr:ext cx="599010" cy="259045"/>
    <xdr:sp macro="" textlink="">
      <xdr:nvSpPr>
        <xdr:cNvPr id="284" name="補助費等最大値テキスト">
          <a:extLst>
            <a:ext uri="{FF2B5EF4-FFF2-40B4-BE49-F238E27FC236}">
              <a16:creationId xmlns:a16="http://schemas.microsoft.com/office/drawing/2014/main" id="{00000000-0008-0000-0600-00001C010000}"/>
            </a:ext>
          </a:extLst>
        </xdr:cNvPr>
        <xdr:cNvSpPr txBox="1"/>
      </xdr:nvSpPr>
      <xdr:spPr>
        <a:xfrm>
          <a:off x="10528300" y="5094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741,204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4056</xdr:rowOff>
    </xdr:from>
    <xdr:to>
      <xdr:col>55</xdr:col>
      <xdr:colOff>88900</xdr:colOff>
      <xdr:row>31</xdr:row>
      <xdr:rowOff>4056</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5319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54905</xdr:rowOff>
    </xdr:from>
    <xdr:to>
      <xdr:col>55</xdr:col>
      <xdr:colOff>0</xdr:colOff>
      <xdr:row>36</xdr:row>
      <xdr:rowOff>56154</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9639300" y="6227105"/>
          <a:ext cx="838200" cy="1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164634</xdr:rowOff>
    </xdr:from>
    <xdr:ext cx="599010" cy="259045"/>
    <xdr:sp macro="" textlink="">
      <xdr:nvSpPr>
        <xdr:cNvPr id="287" name="補助費等平均値テキスト">
          <a:extLst>
            <a:ext uri="{FF2B5EF4-FFF2-40B4-BE49-F238E27FC236}">
              <a16:creationId xmlns:a16="http://schemas.microsoft.com/office/drawing/2014/main" id="{00000000-0008-0000-0600-00001F010000}"/>
            </a:ext>
          </a:extLst>
        </xdr:cNvPr>
        <xdr:cNvSpPr txBox="1"/>
      </xdr:nvSpPr>
      <xdr:spPr>
        <a:xfrm>
          <a:off x="10528300" y="61653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14757</xdr:rowOff>
    </xdr:from>
    <xdr:to>
      <xdr:col>55</xdr:col>
      <xdr:colOff>50800</xdr:colOff>
      <xdr:row>36</xdr:row>
      <xdr:rowOff>116357</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10426700" y="6186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9638</xdr:rowOff>
    </xdr:from>
    <xdr:to>
      <xdr:col>50</xdr:col>
      <xdr:colOff>114300</xdr:colOff>
      <xdr:row>36</xdr:row>
      <xdr:rowOff>54905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8750300" y="6010388"/>
          <a:ext cx="889000" cy="216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55259</xdr:rowOff>
    </xdr:from>
    <xdr:to>
      <xdr:col>50</xdr:col>
      <xdr:colOff>165100</xdr:colOff>
      <xdr:row>36</xdr:row>
      <xdr:rowOff>156859</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9588500" y="6227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147986</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9339795" y="6320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9638</xdr:rowOff>
    </xdr:from>
    <xdr:to>
      <xdr:col>45</xdr:col>
      <xdr:colOff>177800</xdr:colOff>
      <xdr:row>37</xdr:row>
      <xdr:rowOff>11006</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7861300" y="6010388"/>
          <a:ext cx="889000" cy="344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37204</xdr:rowOff>
    </xdr:from>
    <xdr:to>
      <xdr:col>46</xdr:col>
      <xdr:colOff>38100</xdr:colOff>
      <xdr:row>35</xdr:row>
      <xdr:rowOff>138804</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8699500" y="6037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129931</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8450795" y="6130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7108</xdr:rowOff>
    </xdr:from>
    <xdr:to>
      <xdr:col>41</xdr:col>
      <xdr:colOff>50800</xdr:colOff>
      <xdr:row>37</xdr:row>
      <xdr:rowOff>11006</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6972300" y="6350758"/>
          <a:ext cx="889000" cy="3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129282</xdr:rowOff>
    </xdr:from>
    <xdr:to>
      <xdr:col>41</xdr:col>
      <xdr:colOff>101600</xdr:colOff>
      <xdr:row>37</xdr:row>
      <xdr:rowOff>59432</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7810500" y="6301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75959</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561795" y="6076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148155</xdr:rowOff>
    </xdr:from>
    <xdr:to>
      <xdr:col>36</xdr:col>
      <xdr:colOff>165100</xdr:colOff>
      <xdr:row>37</xdr:row>
      <xdr:rowOff>78305</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6921500" y="632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69432</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6672795" y="6413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5354</xdr:rowOff>
    </xdr:from>
    <xdr:to>
      <xdr:col>55</xdr:col>
      <xdr:colOff>50800</xdr:colOff>
      <xdr:row>36</xdr:row>
      <xdr:rowOff>106954</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10426700" y="6177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28231</xdr:rowOff>
    </xdr:from>
    <xdr:ext cx="599010" cy="259045"/>
    <xdr:sp macro="" textlink="">
      <xdr:nvSpPr>
        <xdr:cNvPr id="306" name="補助費等該当値テキスト">
          <a:extLst>
            <a:ext uri="{FF2B5EF4-FFF2-40B4-BE49-F238E27FC236}">
              <a16:creationId xmlns:a16="http://schemas.microsoft.com/office/drawing/2014/main" id="{00000000-0008-0000-0600-000032010000}"/>
            </a:ext>
          </a:extLst>
        </xdr:cNvPr>
        <xdr:cNvSpPr txBox="1"/>
      </xdr:nvSpPr>
      <xdr:spPr>
        <a:xfrm>
          <a:off x="10528300" y="6028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4105</xdr:rowOff>
    </xdr:from>
    <xdr:to>
      <xdr:col>50</xdr:col>
      <xdr:colOff>165100</xdr:colOff>
      <xdr:row>36</xdr:row>
      <xdr:rowOff>105705</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9588500" y="6176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122232</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339795" y="5951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130288</xdr:rowOff>
    </xdr:from>
    <xdr:to>
      <xdr:col>46</xdr:col>
      <xdr:colOff>38100</xdr:colOff>
      <xdr:row>35</xdr:row>
      <xdr:rowOff>60438</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8699500" y="5959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76965</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450795" y="5734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131656</xdr:rowOff>
    </xdr:from>
    <xdr:to>
      <xdr:col>41</xdr:col>
      <xdr:colOff>101600</xdr:colOff>
      <xdr:row>37</xdr:row>
      <xdr:rowOff>61806</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7810500" y="6303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52933</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561795" y="6396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127758</xdr:rowOff>
    </xdr:from>
    <xdr:to>
      <xdr:col>36</xdr:col>
      <xdr:colOff>165100</xdr:colOff>
      <xdr:row>37</xdr:row>
      <xdr:rowOff>57908</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6921500" y="6299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74435</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672795" y="6075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50</xdr:row>
      <xdr:rowOff>111777</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普通建設事業費グラフ枠">
          <a:extLst>
            <a:ext uri="{FF2B5EF4-FFF2-40B4-BE49-F238E27FC236}">
              <a16:creationId xmlns:a16="http://schemas.microsoft.com/office/drawing/2014/main" id="{00000000-0008-0000-0600-00004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91297</xdr:rowOff>
    </xdr:from>
    <xdr:to>
      <xdr:col>54</xdr:col>
      <xdr:colOff>189865</xdr:colOff>
      <xdr:row>58</xdr:row>
      <xdr:rowOff>15557</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flipV="1">
          <a:off x="10475595" y="8663797"/>
          <a:ext cx="1270" cy="129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19384</xdr:rowOff>
    </xdr:from>
    <xdr:ext cx="534377" cy="259045"/>
    <xdr:sp macro="" textlink="">
      <xdr:nvSpPr>
        <xdr:cNvPr id="335" name="普通建設事業費最小値テキスト">
          <a:extLst>
            <a:ext uri="{FF2B5EF4-FFF2-40B4-BE49-F238E27FC236}">
              <a16:creationId xmlns:a16="http://schemas.microsoft.com/office/drawing/2014/main" id="{00000000-0008-0000-0600-00004F010000}"/>
            </a:ext>
          </a:extLst>
        </xdr:cNvPr>
        <xdr:cNvSpPr txBox="1"/>
      </xdr:nvSpPr>
      <xdr:spPr>
        <a:xfrm>
          <a:off x="10528300" y="9963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15557</xdr:rowOff>
    </xdr:from>
    <xdr:to>
      <xdr:col>55</xdr:col>
      <xdr:colOff>88900</xdr:colOff>
      <xdr:row>58</xdr:row>
      <xdr:rowOff>15557</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10388600" y="9959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37974</xdr:rowOff>
    </xdr:from>
    <xdr:ext cx="690189" cy="259045"/>
    <xdr:sp macro="" textlink="">
      <xdr:nvSpPr>
        <xdr:cNvPr id="337" name="普通建設事業費最大値テキスト">
          <a:extLst>
            <a:ext uri="{FF2B5EF4-FFF2-40B4-BE49-F238E27FC236}">
              <a16:creationId xmlns:a16="http://schemas.microsoft.com/office/drawing/2014/main" id="{00000000-0008-0000-0600-000051010000}"/>
            </a:ext>
          </a:extLst>
        </xdr:cNvPr>
        <xdr:cNvSpPr txBox="1"/>
      </xdr:nvSpPr>
      <xdr:spPr>
        <a:xfrm>
          <a:off x="10528300" y="843902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2,284,695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91297</xdr:rowOff>
    </xdr:from>
    <xdr:to>
      <xdr:col>55</xdr:col>
      <xdr:colOff>88900</xdr:colOff>
      <xdr:row>50</xdr:row>
      <xdr:rowOff>91297</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10388600" y="8663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118083</xdr:rowOff>
    </xdr:from>
    <xdr:to>
      <xdr:col>55</xdr:col>
      <xdr:colOff>0</xdr:colOff>
      <xdr:row>56</xdr:row>
      <xdr:rowOff>143541</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9639300" y="9719283"/>
          <a:ext cx="838200" cy="25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134617</xdr:rowOff>
    </xdr:from>
    <xdr:ext cx="599010" cy="259045"/>
    <xdr:sp macro="" textlink="">
      <xdr:nvSpPr>
        <xdr:cNvPr id="340" name="普通建設事業費平均値テキスト">
          <a:extLst>
            <a:ext uri="{FF2B5EF4-FFF2-40B4-BE49-F238E27FC236}">
              <a16:creationId xmlns:a16="http://schemas.microsoft.com/office/drawing/2014/main" id="{00000000-0008-0000-0600-000054010000}"/>
            </a:ext>
          </a:extLst>
        </xdr:cNvPr>
        <xdr:cNvSpPr txBox="1"/>
      </xdr:nvSpPr>
      <xdr:spPr>
        <a:xfrm>
          <a:off x="10528300" y="97358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282,256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156190</xdr:rowOff>
    </xdr:from>
    <xdr:to>
      <xdr:col>55</xdr:col>
      <xdr:colOff>50800</xdr:colOff>
      <xdr:row>57</xdr:row>
      <xdr:rowOff>86340</xdr:rowOff>
    </xdr:to>
    <xdr:sp macro="" textlink="">
      <xdr:nvSpPr>
        <xdr:cNvPr id="341" name="フローチャート: 判断 340">
          <a:extLst>
            <a:ext uri="{FF2B5EF4-FFF2-40B4-BE49-F238E27FC236}">
              <a16:creationId xmlns:a16="http://schemas.microsoft.com/office/drawing/2014/main" id="{00000000-0008-0000-0600-000055010000}"/>
            </a:ext>
          </a:extLst>
        </xdr:cNvPr>
        <xdr:cNvSpPr/>
      </xdr:nvSpPr>
      <xdr:spPr>
        <a:xfrm>
          <a:off x="10426700" y="975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62870</xdr:rowOff>
    </xdr:from>
    <xdr:to>
      <xdr:col>50</xdr:col>
      <xdr:colOff>114300</xdr:colOff>
      <xdr:row>56</xdr:row>
      <xdr:rowOff>118083</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8750300" y="9492620"/>
          <a:ext cx="889000" cy="226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158928</xdr:rowOff>
    </xdr:from>
    <xdr:to>
      <xdr:col>50</xdr:col>
      <xdr:colOff>165100</xdr:colOff>
      <xdr:row>57</xdr:row>
      <xdr:rowOff>89078</xdr:rowOff>
    </xdr:to>
    <xdr:sp macro="" textlink="">
      <xdr:nvSpPr>
        <xdr:cNvPr id="343" name="フローチャート: 判断 342">
          <a:extLst>
            <a:ext uri="{FF2B5EF4-FFF2-40B4-BE49-F238E27FC236}">
              <a16:creationId xmlns:a16="http://schemas.microsoft.com/office/drawing/2014/main" id="{00000000-0008-0000-0600-000057010000}"/>
            </a:ext>
          </a:extLst>
        </xdr:cNvPr>
        <xdr:cNvSpPr/>
      </xdr:nvSpPr>
      <xdr:spPr>
        <a:xfrm>
          <a:off x="9588500" y="9760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80205</xdr:rowOff>
    </xdr:from>
    <xdr:ext cx="599010"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9339795" y="9852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62870</xdr:rowOff>
    </xdr:from>
    <xdr:to>
      <xdr:col>45</xdr:col>
      <xdr:colOff>177800</xdr:colOff>
      <xdr:row>56</xdr:row>
      <xdr:rowOff>62839</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7861300" y="9492620"/>
          <a:ext cx="889000" cy="171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145459</xdr:rowOff>
    </xdr:from>
    <xdr:to>
      <xdr:col>46</xdr:col>
      <xdr:colOff>38100</xdr:colOff>
      <xdr:row>57</xdr:row>
      <xdr:rowOff>75609</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8699500" y="9746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66736</xdr:rowOff>
    </xdr:from>
    <xdr:ext cx="599010"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8450795" y="9839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145198</xdr:rowOff>
    </xdr:from>
    <xdr:to>
      <xdr:col>41</xdr:col>
      <xdr:colOff>50800</xdr:colOff>
      <xdr:row>56</xdr:row>
      <xdr:rowOff>62839</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6972300" y="9574948"/>
          <a:ext cx="889000" cy="89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164123</xdr:rowOff>
    </xdr:from>
    <xdr:to>
      <xdr:col>41</xdr:col>
      <xdr:colOff>101600</xdr:colOff>
      <xdr:row>57</xdr:row>
      <xdr:rowOff>94273</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7810500" y="9765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85400</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7561795" y="9858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162292</xdr:rowOff>
    </xdr:from>
    <xdr:to>
      <xdr:col>36</xdr:col>
      <xdr:colOff>165100</xdr:colOff>
      <xdr:row>57</xdr:row>
      <xdr:rowOff>92442</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6921500" y="9763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83569</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6672795" y="9856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92741</xdr:rowOff>
    </xdr:from>
    <xdr:to>
      <xdr:col>55</xdr:col>
      <xdr:colOff>50800</xdr:colOff>
      <xdr:row>57</xdr:row>
      <xdr:rowOff>22891</xdr:rowOff>
    </xdr:to>
    <xdr:sp macro="" textlink="">
      <xdr:nvSpPr>
        <xdr:cNvPr id="358" name="楕円 357">
          <a:extLst>
            <a:ext uri="{FF2B5EF4-FFF2-40B4-BE49-F238E27FC236}">
              <a16:creationId xmlns:a16="http://schemas.microsoft.com/office/drawing/2014/main" id="{00000000-0008-0000-0600-000066010000}"/>
            </a:ext>
          </a:extLst>
        </xdr:cNvPr>
        <xdr:cNvSpPr/>
      </xdr:nvSpPr>
      <xdr:spPr>
        <a:xfrm>
          <a:off x="10426700" y="9693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115618</xdr:rowOff>
    </xdr:from>
    <xdr:ext cx="599010" cy="259045"/>
    <xdr:sp macro="" textlink="">
      <xdr:nvSpPr>
        <xdr:cNvPr id="359" name="普通建設事業費該当値テキスト">
          <a:extLst>
            <a:ext uri="{FF2B5EF4-FFF2-40B4-BE49-F238E27FC236}">
              <a16:creationId xmlns:a16="http://schemas.microsoft.com/office/drawing/2014/main" id="{00000000-0008-0000-0600-000067010000}"/>
            </a:ext>
          </a:extLst>
        </xdr:cNvPr>
        <xdr:cNvSpPr txBox="1"/>
      </xdr:nvSpPr>
      <xdr:spPr>
        <a:xfrm>
          <a:off x="10528300" y="9545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393,279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67283</xdr:rowOff>
    </xdr:from>
    <xdr:to>
      <xdr:col>50</xdr:col>
      <xdr:colOff>165100</xdr:colOff>
      <xdr:row>56</xdr:row>
      <xdr:rowOff>168883</xdr:rowOff>
    </xdr:to>
    <xdr:sp macro="" textlink="">
      <xdr:nvSpPr>
        <xdr:cNvPr id="360" name="楕円 359">
          <a:extLst>
            <a:ext uri="{FF2B5EF4-FFF2-40B4-BE49-F238E27FC236}">
              <a16:creationId xmlns:a16="http://schemas.microsoft.com/office/drawing/2014/main" id="{00000000-0008-0000-0600-000068010000}"/>
            </a:ext>
          </a:extLst>
        </xdr:cNvPr>
        <xdr:cNvSpPr/>
      </xdr:nvSpPr>
      <xdr:spPr>
        <a:xfrm>
          <a:off x="9588500" y="9668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13960</xdr:rowOff>
    </xdr:from>
    <xdr:ext cx="59901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339795" y="9443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12070</xdr:rowOff>
    </xdr:from>
    <xdr:to>
      <xdr:col>46</xdr:col>
      <xdr:colOff>38100</xdr:colOff>
      <xdr:row>55</xdr:row>
      <xdr:rowOff>113670</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8699500" y="944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130197</xdr:rowOff>
    </xdr:from>
    <xdr:ext cx="59901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50795" y="9217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12039</xdr:rowOff>
    </xdr:from>
    <xdr:to>
      <xdr:col>41</xdr:col>
      <xdr:colOff>101600</xdr:colOff>
      <xdr:row>56</xdr:row>
      <xdr:rowOff>113639</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7810500" y="9613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130166</xdr:rowOff>
    </xdr:from>
    <xdr:ext cx="59901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561795" y="9388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94398</xdr:rowOff>
    </xdr:from>
    <xdr:to>
      <xdr:col>36</xdr:col>
      <xdr:colOff>165100</xdr:colOff>
      <xdr:row>56</xdr:row>
      <xdr:rowOff>24548</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6921500" y="9524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41075</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672795" y="9299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a:extLst>
            <a:ext uri="{FF2B5EF4-FFF2-40B4-BE49-F238E27FC236}">
              <a16:creationId xmlns:a16="http://schemas.microsoft.com/office/drawing/2014/main" id="{00000000-0008-0000-0600-00007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a:extLst>
            <a:ext uri="{FF2B5EF4-FFF2-40B4-BE49-F238E27FC236}">
              <a16:creationId xmlns:a16="http://schemas.microsoft.com/office/drawing/2014/main" id="{00000000-0008-0000-0600-00007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a:extLst>
            <a:ext uri="{FF2B5EF4-FFF2-40B4-BE49-F238E27FC236}">
              <a16:creationId xmlns:a16="http://schemas.microsoft.com/office/drawing/2014/main" id="{00000000-0008-0000-0600-00007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a:extLst>
            <a:ext uri="{FF2B5EF4-FFF2-40B4-BE49-F238E27FC236}">
              <a16:creationId xmlns:a16="http://schemas.microsoft.com/office/drawing/2014/main" id="{00000000-0008-0000-0600-00007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78" name="直線コネクタ 377">
          <a:extLst>
            <a:ext uri="{FF2B5EF4-FFF2-40B4-BE49-F238E27FC236}">
              <a16:creationId xmlns:a16="http://schemas.microsoft.com/office/drawing/2014/main" id="{00000000-0008-0000-0600-00007A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73</xdr:row>
      <xdr:rowOff>168927</xdr:rowOff>
    </xdr:from>
    <xdr:ext cx="685572"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5918428" y="1268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70</xdr:row>
      <xdr:rowOff>111777</xdr:rowOff>
    </xdr:from>
    <xdr:ext cx="685572"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5918428" y="12113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6" name="普通建設事業費 （ うち新規整備　）グラフ枠">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64383</xdr:rowOff>
    </xdr:from>
    <xdr:to>
      <xdr:col>54</xdr:col>
      <xdr:colOff>189865</xdr:colOff>
      <xdr:row>78</xdr:row>
      <xdr:rowOff>25400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flipV="1">
          <a:off x="10475595" y="12237333"/>
          <a:ext cx="1270" cy="1161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35372</xdr:rowOff>
    </xdr:from>
    <xdr:ext cx="249299" cy="259045"/>
    <xdr:sp macro="" textlink="">
      <xdr:nvSpPr>
        <xdr:cNvPr id="388" name="普通建設事業費 （ うち新規整備　）最小値テキスト">
          <a:extLst>
            <a:ext uri="{FF2B5EF4-FFF2-40B4-BE49-F238E27FC236}">
              <a16:creationId xmlns:a16="http://schemas.microsoft.com/office/drawing/2014/main" id="{00000000-0008-0000-0600-000084010000}"/>
            </a:ext>
          </a:extLst>
        </xdr:cNvPr>
        <xdr:cNvSpPr txBox="1"/>
      </xdr:nvSpPr>
      <xdr:spPr>
        <a:xfrm>
          <a:off x="10528300" y="134084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11060</xdr:rowOff>
    </xdr:from>
    <xdr:ext cx="690189" cy="259045"/>
    <xdr:sp macro="" textlink="">
      <xdr:nvSpPr>
        <xdr:cNvPr id="390" name="普通建設事業費 （ うち新規整備　）最大値テキスト">
          <a:extLst>
            <a:ext uri="{FF2B5EF4-FFF2-40B4-BE49-F238E27FC236}">
              <a16:creationId xmlns:a16="http://schemas.microsoft.com/office/drawing/2014/main" id="{00000000-0008-0000-0600-000086010000}"/>
            </a:ext>
          </a:extLst>
        </xdr:cNvPr>
        <xdr:cNvSpPr txBox="1"/>
      </xdr:nvSpPr>
      <xdr:spPr>
        <a:xfrm>
          <a:off x="10528300" y="120125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2,031,789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64383</xdr:rowOff>
    </xdr:from>
    <xdr:to>
      <xdr:col>55</xdr:col>
      <xdr:colOff>88900</xdr:colOff>
      <xdr:row>71</xdr:row>
      <xdr:rowOff>64383</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10388600" y="12237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167067</xdr:rowOff>
    </xdr:from>
    <xdr:to>
      <xdr:col>55</xdr:col>
      <xdr:colOff>0</xdr:colOff>
      <xdr:row>78</xdr:row>
      <xdr:rowOff>22442</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flipV="1">
          <a:off x="9639300" y="13368717"/>
          <a:ext cx="838200" cy="26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124272</xdr:rowOff>
    </xdr:from>
    <xdr:ext cx="534377" cy="259045"/>
    <xdr:sp macro="" textlink="">
      <xdr:nvSpPr>
        <xdr:cNvPr id="393" name="普通建設事業費 （ うち新規整備　）平均値テキスト">
          <a:extLst>
            <a:ext uri="{FF2B5EF4-FFF2-40B4-BE49-F238E27FC236}">
              <a16:creationId xmlns:a16="http://schemas.microsoft.com/office/drawing/2014/main" id="{00000000-0008-0000-0600-000089010000}"/>
            </a:ext>
          </a:extLst>
        </xdr:cNvPr>
        <xdr:cNvSpPr txBox="1"/>
      </xdr:nvSpPr>
      <xdr:spPr>
        <a:xfrm>
          <a:off x="10528300" y="131544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101395</xdr:rowOff>
    </xdr:from>
    <xdr:to>
      <xdr:col>55</xdr:col>
      <xdr:colOff>50800</xdr:colOff>
      <xdr:row>78</xdr:row>
      <xdr:rowOff>31545</xdr:rowOff>
    </xdr:to>
    <xdr:sp macro="" textlink="">
      <xdr:nvSpPr>
        <xdr:cNvPr id="394" name="フローチャート: 判断 393">
          <a:extLst>
            <a:ext uri="{FF2B5EF4-FFF2-40B4-BE49-F238E27FC236}">
              <a16:creationId xmlns:a16="http://schemas.microsoft.com/office/drawing/2014/main" id="{00000000-0008-0000-0600-00008A010000}"/>
            </a:ext>
          </a:extLst>
        </xdr:cNvPr>
        <xdr:cNvSpPr/>
      </xdr:nvSpPr>
      <xdr:spPr>
        <a:xfrm>
          <a:off x="10426700" y="13303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168275</xdr:rowOff>
    </xdr:from>
    <xdr:to>
      <xdr:col>50</xdr:col>
      <xdr:colOff>114300</xdr:colOff>
      <xdr:row>78</xdr:row>
      <xdr:rowOff>22442</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8750300" y="13369925"/>
          <a:ext cx="889000" cy="25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107504</xdr:rowOff>
    </xdr:from>
    <xdr:to>
      <xdr:col>50</xdr:col>
      <xdr:colOff>165100</xdr:colOff>
      <xdr:row>78</xdr:row>
      <xdr:rowOff>37654</xdr:rowOff>
    </xdr:to>
    <xdr:sp macro="" textlink="">
      <xdr:nvSpPr>
        <xdr:cNvPr id="396" name="フローチャート: 判断 395">
          <a:extLst>
            <a:ext uri="{FF2B5EF4-FFF2-40B4-BE49-F238E27FC236}">
              <a16:creationId xmlns:a16="http://schemas.microsoft.com/office/drawing/2014/main" id="{00000000-0008-0000-0600-00008C010000}"/>
            </a:ext>
          </a:extLst>
        </xdr:cNvPr>
        <xdr:cNvSpPr/>
      </xdr:nvSpPr>
      <xdr:spPr>
        <a:xfrm>
          <a:off x="9588500" y="13309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54181</xdr:rowOff>
    </xdr:from>
    <xdr:ext cx="534377"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9372111" y="13084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61356</xdr:rowOff>
    </xdr:from>
    <xdr:to>
      <xdr:col>45</xdr:col>
      <xdr:colOff>177800</xdr:colOff>
      <xdr:row>77</xdr:row>
      <xdr:rowOff>168275</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7861300" y="13263006"/>
          <a:ext cx="889000" cy="106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100564</xdr:rowOff>
    </xdr:from>
    <xdr:to>
      <xdr:col>46</xdr:col>
      <xdr:colOff>38100</xdr:colOff>
      <xdr:row>78</xdr:row>
      <xdr:rowOff>30714</xdr:rowOff>
    </xdr:to>
    <xdr:sp macro="" textlink="">
      <xdr:nvSpPr>
        <xdr:cNvPr id="399" name="フローチャート: 判断 398">
          <a:extLst>
            <a:ext uri="{FF2B5EF4-FFF2-40B4-BE49-F238E27FC236}">
              <a16:creationId xmlns:a16="http://schemas.microsoft.com/office/drawing/2014/main" id="{00000000-0008-0000-0600-00008F010000}"/>
            </a:ext>
          </a:extLst>
        </xdr:cNvPr>
        <xdr:cNvSpPr/>
      </xdr:nvSpPr>
      <xdr:spPr>
        <a:xfrm>
          <a:off x="8699500" y="1330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47241</xdr:rowOff>
    </xdr:from>
    <xdr:ext cx="534377"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8483111" y="13077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61356</xdr:rowOff>
    </xdr:from>
    <xdr:to>
      <xdr:col>41</xdr:col>
      <xdr:colOff>50800</xdr:colOff>
      <xdr:row>77</xdr:row>
      <xdr:rowOff>169797</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6972300" y="13263006"/>
          <a:ext cx="889000" cy="108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101833</xdr:rowOff>
    </xdr:from>
    <xdr:to>
      <xdr:col>41</xdr:col>
      <xdr:colOff>101600</xdr:colOff>
      <xdr:row>78</xdr:row>
      <xdr:rowOff>31983</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7810500" y="13303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23110</xdr:rowOff>
    </xdr:from>
    <xdr:ext cx="534377"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7594111" y="13396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106243</xdr:rowOff>
    </xdr:from>
    <xdr:to>
      <xdr:col>36</xdr:col>
      <xdr:colOff>165100</xdr:colOff>
      <xdr:row>78</xdr:row>
      <xdr:rowOff>36393</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6921500" y="13307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52920</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705111" y="13083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116267</xdr:rowOff>
    </xdr:from>
    <xdr:to>
      <xdr:col>55</xdr:col>
      <xdr:colOff>50800</xdr:colOff>
      <xdr:row>78</xdr:row>
      <xdr:rowOff>46417</xdr:rowOff>
    </xdr:to>
    <xdr:sp macro="" textlink="">
      <xdr:nvSpPr>
        <xdr:cNvPr id="411" name="楕円 410">
          <a:extLst>
            <a:ext uri="{FF2B5EF4-FFF2-40B4-BE49-F238E27FC236}">
              <a16:creationId xmlns:a16="http://schemas.microsoft.com/office/drawing/2014/main" id="{00000000-0008-0000-0600-00009B010000}"/>
            </a:ext>
          </a:extLst>
        </xdr:cNvPr>
        <xdr:cNvSpPr/>
      </xdr:nvSpPr>
      <xdr:spPr>
        <a:xfrm>
          <a:off x="10426700" y="13317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79822</xdr:rowOff>
    </xdr:from>
    <xdr:ext cx="534377" cy="259045"/>
    <xdr:sp macro="" textlink="">
      <xdr:nvSpPr>
        <xdr:cNvPr id="412" name="普通建設事業費 （ うち新規整備　）該当値テキスト">
          <a:extLst>
            <a:ext uri="{FF2B5EF4-FFF2-40B4-BE49-F238E27FC236}">
              <a16:creationId xmlns:a16="http://schemas.microsoft.com/office/drawing/2014/main" id="{00000000-0008-0000-0600-00009C010000}"/>
            </a:ext>
          </a:extLst>
        </xdr:cNvPr>
        <xdr:cNvSpPr txBox="1"/>
      </xdr:nvSpPr>
      <xdr:spPr>
        <a:xfrm>
          <a:off x="10528300" y="13281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143092</xdr:rowOff>
    </xdr:from>
    <xdr:to>
      <xdr:col>50</xdr:col>
      <xdr:colOff>165100</xdr:colOff>
      <xdr:row>78</xdr:row>
      <xdr:rowOff>73242</xdr:rowOff>
    </xdr:to>
    <xdr:sp macro="" textlink="">
      <xdr:nvSpPr>
        <xdr:cNvPr id="413" name="楕円 412">
          <a:extLst>
            <a:ext uri="{FF2B5EF4-FFF2-40B4-BE49-F238E27FC236}">
              <a16:creationId xmlns:a16="http://schemas.microsoft.com/office/drawing/2014/main" id="{00000000-0008-0000-0600-00009D010000}"/>
            </a:ext>
          </a:extLst>
        </xdr:cNvPr>
        <xdr:cNvSpPr/>
      </xdr:nvSpPr>
      <xdr:spPr>
        <a:xfrm>
          <a:off x="9588500" y="1334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64369</xdr:rowOff>
    </xdr:from>
    <xdr:ext cx="469744"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04428" y="1343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117475</xdr:rowOff>
    </xdr:from>
    <xdr:to>
      <xdr:col>46</xdr:col>
      <xdr:colOff>38100</xdr:colOff>
      <xdr:row>78</xdr:row>
      <xdr:rowOff>47625</xdr:rowOff>
    </xdr:to>
    <xdr:sp macro="" textlink="">
      <xdr:nvSpPr>
        <xdr:cNvPr id="415" name="楕円 414">
          <a:extLst>
            <a:ext uri="{FF2B5EF4-FFF2-40B4-BE49-F238E27FC236}">
              <a16:creationId xmlns:a16="http://schemas.microsoft.com/office/drawing/2014/main" id="{00000000-0008-0000-0600-00009F010000}"/>
            </a:ext>
          </a:extLst>
        </xdr:cNvPr>
        <xdr:cNvSpPr/>
      </xdr:nvSpPr>
      <xdr:spPr>
        <a:xfrm>
          <a:off x="8699500" y="13319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38752</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483111" y="13411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10556</xdr:rowOff>
    </xdr:from>
    <xdr:to>
      <xdr:col>41</xdr:col>
      <xdr:colOff>101600</xdr:colOff>
      <xdr:row>77</xdr:row>
      <xdr:rowOff>112156</xdr:rowOff>
    </xdr:to>
    <xdr:sp macro="" textlink="">
      <xdr:nvSpPr>
        <xdr:cNvPr id="417" name="楕円 416">
          <a:extLst>
            <a:ext uri="{FF2B5EF4-FFF2-40B4-BE49-F238E27FC236}">
              <a16:creationId xmlns:a16="http://schemas.microsoft.com/office/drawing/2014/main" id="{00000000-0008-0000-0600-0000A1010000}"/>
            </a:ext>
          </a:extLst>
        </xdr:cNvPr>
        <xdr:cNvSpPr/>
      </xdr:nvSpPr>
      <xdr:spPr>
        <a:xfrm>
          <a:off x="7810500" y="13212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75</xdr:row>
      <xdr:rowOff>128683</xdr:rowOff>
    </xdr:from>
    <xdr:ext cx="59901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61795" y="12987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118997</xdr:rowOff>
    </xdr:from>
    <xdr:to>
      <xdr:col>36</xdr:col>
      <xdr:colOff>165100</xdr:colOff>
      <xdr:row>78</xdr:row>
      <xdr:rowOff>49147</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6921500" y="13320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40274</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05111" y="13413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1" name="正方形/長方形 420">
          <a:extLst>
            <a:ext uri="{FF2B5EF4-FFF2-40B4-BE49-F238E27FC236}">
              <a16:creationId xmlns:a16="http://schemas.microsoft.com/office/drawing/2014/main" id="{00000000-0008-0000-0600-0000A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2" name="正方形/長方形 421">
          <a:extLst>
            <a:ext uri="{FF2B5EF4-FFF2-40B4-BE49-F238E27FC236}">
              <a16:creationId xmlns:a16="http://schemas.microsoft.com/office/drawing/2014/main" id="{00000000-0008-0000-0600-0000A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3" name="正方形/長方形 422">
          <a:extLst>
            <a:ext uri="{FF2B5EF4-FFF2-40B4-BE49-F238E27FC236}">
              <a16:creationId xmlns:a16="http://schemas.microsoft.com/office/drawing/2014/main" id="{00000000-0008-0000-0600-0000A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4" name="正方形/長方形 423">
          <a:extLst>
            <a:ext uri="{FF2B5EF4-FFF2-40B4-BE49-F238E27FC236}">
              <a16:creationId xmlns:a16="http://schemas.microsoft.com/office/drawing/2014/main" id="{00000000-0008-0000-0600-0000A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5" name="正方形/長方形 424">
          <a:extLst>
            <a:ext uri="{FF2B5EF4-FFF2-40B4-BE49-F238E27FC236}">
              <a16:creationId xmlns:a16="http://schemas.microsoft.com/office/drawing/2014/main" id="{00000000-0008-0000-0600-0000A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0" name="直線コネクタ 429">
          <a:extLst>
            <a:ext uri="{FF2B5EF4-FFF2-40B4-BE49-F238E27FC236}">
              <a16:creationId xmlns:a16="http://schemas.microsoft.com/office/drawing/2014/main" id="{00000000-0008-0000-0600-0000A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1" name="直線コネクタ 430">
          <a:extLst>
            <a:ext uri="{FF2B5EF4-FFF2-40B4-BE49-F238E27FC236}">
              <a16:creationId xmlns:a16="http://schemas.microsoft.com/office/drawing/2014/main" id="{00000000-0008-0000-0600-0000A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3" name="直線コネクタ 432">
          <a:extLst>
            <a:ext uri="{FF2B5EF4-FFF2-40B4-BE49-F238E27FC236}">
              <a16:creationId xmlns:a16="http://schemas.microsoft.com/office/drawing/2014/main" id="{00000000-0008-0000-0600-0000B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3" name="普通建設事業費 （ うち更新整備　）グラフ枠">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31925</xdr:rowOff>
    </xdr:from>
    <xdr:to>
      <xdr:col>54</xdr:col>
      <xdr:colOff>189865</xdr:colOff>
      <xdr:row>99</xdr:row>
      <xdr:rowOff>44450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flipV="1">
          <a:off x="10475595" y="15462425"/>
          <a:ext cx="1270" cy="1555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48277</xdr:rowOff>
    </xdr:from>
    <xdr:ext cx="249299" cy="259045"/>
    <xdr:sp macro="" textlink="">
      <xdr:nvSpPr>
        <xdr:cNvPr id="445" name="普通建設事業費 （ うち更新整備　）最小値テキスト">
          <a:extLst>
            <a:ext uri="{FF2B5EF4-FFF2-40B4-BE49-F238E27FC236}">
              <a16:creationId xmlns:a16="http://schemas.microsoft.com/office/drawing/2014/main" id="{00000000-0008-0000-0600-0000BD010000}"/>
            </a:ext>
          </a:extLst>
        </xdr:cNvPr>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44450</xdr:rowOff>
    </xdr:from>
    <xdr:to>
      <xdr:col>55</xdr:col>
      <xdr:colOff>88900</xdr:colOff>
      <xdr:row>99</xdr:row>
      <xdr:rowOff>44450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150052</xdr:rowOff>
    </xdr:from>
    <xdr:ext cx="599010" cy="259045"/>
    <xdr:sp macro="" textlink="">
      <xdr:nvSpPr>
        <xdr:cNvPr id="447" name="普通建設事業費 （ うち更新整備　）最大値テキスト">
          <a:extLst>
            <a:ext uri="{FF2B5EF4-FFF2-40B4-BE49-F238E27FC236}">
              <a16:creationId xmlns:a16="http://schemas.microsoft.com/office/drawing/2014/main" id="{00000000-0008-0000-0600-0000BF010000}"/>
            </a:ext>
          </a:extLst>
        </xdr:cNvPr>
        <xdr:cNvSpPr txBox="1"/>
      </xdr:nvSpPr>
      <xdr:spPr>
        <a:xfrm>
          <a:off x="10528300" y="15237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816,575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31925</xdr:rowOff>
    </xdr:from>
    <xdr:to>
      <xdr:col>55</xdr:col>
      <xdr:colOff>88900</xdr:colOff>
      <xdr:row>90</xdr:row>
      <xdr:rowOff>31925</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10388600" y="15462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33117</xdr:rowOff>
    </xdr:from>
    <xdr:to>
      <xdr:col>55</xdr:col>
      <xdr:colOff>0</xdr:colOff>
      <xdr:row>95</xdr:row>
      <xdr:rowOff>144163</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9639300" y="16320867"/>
          <a:ext cx="838200" cy="111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8963</xdr:rowOff>
    </xdr:from>
    <xdr:ext cx="599010" cy="259045"/>
    <xdr:sp macro="" textlink="">
      <xdr:nvSpPr>
        <xdr:cNvPr id="450" name="普通建設事業費 （ うち更新整備　）平均値テキスト">
          <a:extLst>
            <a:ext uri="{FF2B5EF4-FFF2-40B4-BE49-F238E27FC236}">
              <a16:creationId xmlns:a16="http://schemas.microsoft.com/office/drawing/2014/main" id="{00000000-0008-0000-0600-0000C2010000}"/>
            </a:ext>
          </a:extLst>
        </xdr:cNvPr>
        <xdr:cNvSpPr txBox="1"/>
      </xdr:nvSpPr>
      <xdr:spPr>
        <a:xfrm>
          <a:off x="10528300" y="166396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30536</xdr:rowOff>
    </xdr:from>
    <xdr:to>
      <xdr:col>55</xdr:col>
      <xdr:colOff>50800</xdr:colOff>
      <xdr:row>97</xdr:row>
      <xdr:rowOff>132136</xdr:rowOff>
    </xdr:to>
    <xdr:sp macro="" textlink="">
      <xdr:nvSpPr>
        <xdr:cNvPr id="451" name="フローチャート: 判断 450">
          <a:extLst>
            <a:ext uri="{FF2B5EF4-FFF2-40B4-BE49-F238E27FC236}">
              <a16:creationId xmlns:a16="http://schemas.microsoft.com/office/drawing/2014/main" id="{00000000-0008-0000-0600-0000C3010000}"/>
            </a:ext>
          </a:extLst>
        </xdr:cNvPr>
        <xdr:cNvSpPr/>
      </xdr:nvSpPr>
      <xdr:spPr>
        <a:xfrm>
          <a:off x="10426700" y="16661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91</xdr:row>
      <xdr:rowOff>56149</xdr:rowOff>
    </xdr:from>
    <xdr:to>
      <xdr:col>50</xdr:col>
      <xdr:colOff>114300</xdr:colOff>
      <xdr:row>95</xdr:row>
      <xdr:rowOff>33117</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8750300" y="15658099"/>
          <a:ext cx="889000" cy="662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52485</xdr:rowOff>
    </xdr:from>
    <xdr:to>
      <xdr:col>50</xdr:col>
      <xdr:colOff>165100</xdr:colOff>
      <xdr:row>97</xdr:row>
      <xdr:rowOff>154085</xdr:rowOff>
    </xdr:to>
    <xdr:sp macro="" textlink="">
      <xdr:nvSpPr>
        <xdr:cNvPr id="453" name="フローチャート: 判断 452">
          <a:extLst>
            <a:ext uri="{FF2B5EF4-FFF2-40B4-BE49-F238E27FC236}">
              <a16:creationId xmlns:a16="http://schemas.microsoft.com/office/drawing/2014/main" id="{00000000-0008-0000-0600-0000C5010000}"/>
            </a:ext>
          </a:extLst>
        </xdr:cNvPr>
        <xdr:cNvSpPr/>
      </xdr:nvSpPr>
      <xdr:spPr>
        <a:xfrm>
          <a:off x="9588500" y="16683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145212</xdr:rowOff>
    </xdr:from>
    <xdr:ext cx="599010"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9339795" y="16775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91</xdr:row>
      <xdr:rowOff>56149</xdr:rowOff>
    </xdr:from>
    <xdr:to>
      <xdr:col>45</xdr:col>
      <xdr:colOff>177800</xdr:colOff>
      <xdr:row>96</xdr:row>
      <xdr:rowOff>93973</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7861300" y="15658099"/>
          <a:ext cx="889000" cy="895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165277</xdr:rowOff>
    </xdr:from>
    <xdr:to>
      <xdr:col>46</xdr:col>
      <xdr:colOff>38100</xdr:colOff>
      <xdr:row>97</xdr:row>
      <xdr:rowOff>95427</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8699500" y="16624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86554</xdr:rowOff>
    </xdr:from>
    <xdr:ext cx="599010"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8450795" y="16717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92</xdr:row>
      <xdr:rowOff>102792</xdr:rowOff>
    </xdr:from>
    <xdr:to>
      <xdr:col>41</xdr:col>
      <xdr:colOff>50800</xdr:colOff>
      <xdr:row>96</xdr:row>
      <xdr:rowOff>93973</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972300" y="15876192"/>
          <a:ext cx="889000" cy="676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65318</xdr:rowOff>
    </xdr:from>
    <xdr:to>
      <xdr:col>41</xdr:col>
      <xdr:colOff>101600</xdr:colOff>
      <xdr:row>97</xdr:row>
      <xdr:rowOff>166918</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7810500" y="1669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97</xdr:row>
      <xdr:rowOff>158045</xdr:rowOff>
    </xdr:from>
    <xdr:ext cx="599010"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7561795" y="16788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71355</xdr:rowOff>
    </xdr:from>
    <xdr:to>
      <xdr:col>36</xdr:col>
      <xdr:colOff>165100</xdr:colOff>
      <xdr:row>98</xdr:row>
      <xdr:rowOff>1505</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6921500" y="16702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164082</xdr:rowOff>
    </xdr:from>
    <xdr:ext cx="599010"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672795" y="16794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93363</xdr:rowOff>
    </xdr:from>
    <xdr:to>
      <xdr:col>55</xdr:col>
      <xdr:colOff>50800</xdr:colOff>
      <xdr:row>96</xdr:row>
      <xdr:rowOff>23513</xdr:rowOff>
    </xdr:to>
    <xdr:sp macro="" textlink="">
      <xdr:nvSpPr>
        <xdr:cNvPr id="468" name="楕円 467">
          <a:extLst>
            <a:ext uri="{FF2B5EF4-FFF2-40B4-BE49-F238E27FC236}">
              <a16:creationId xmlns:a16="http://schemas.microsoft.com/office/drawing/2014/main" id="{00000000-0008-0000-0600-0000D4010000}"/>
            </a:ext>
          </a:extLst>
        </xdr:cNvPr>
        <xdr:cNvSpPr/>
      </xdr:nvSpPr>
      <xdr:spPr>
        <a:xfrm>
          <a:off x="10426700" y="16381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116240</xdr:rowOff>
    </xdr:from>
    <xdr:ext cx="599010" cy="259045"/>
    <xdr:sp macro="" textlink="">
      <xdr:nvSpPr>
        <xdr:cNvPr id="469" name="普通建設事業費 （ うち更新整備　）該当値テキスト">
          <a:extLst>
            <a:ext uri="{FF2B5EF4-FFF2-40B4-BE49-F238E27FC236}">
              <a16:creationId xmlns:a16="http://schemas.microsoft.com/office/drawing/2014/main" id="{00000000-0008-0000-0600-0000D5010000}"/>
            </a:ext>
          </a:extLst>
        </xdr:cNvPr>
        <xdr:cNvSpPr txBox="1"/>
      </xdr:nvSpPr>
      <xdr:spPr>
        <a:xfrm>
          <a:off x="10528300" y="16232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153767</xdr:rowOff>
    </xdr:from>
    <xdr:to>
      <xdr:col>50</xdr:col>
      <xdr:colOff>165100</xdr:colOff>
      <xdr:row>95</xdr:row>
      <xdr:rowOff>83917</xdr:rowOff>
    </xdr:to>
    <xdr:sp macro="" textlink="">
      <xdr:nvSpPr>
        <xdr:cNvPr id="470" name="楕円 469">
          <a:extLst>
            <a:ext uri="{FF2B5EF4-FFF2-40B4-BE49-F238E27FC236}">
              <a16:creationId xmlns:a16="http://schemas.microsoft.com/office/drawing/2014/main" id="{00000000-0008-0000-0600-0000D6010000}"/>
            </a:ext>
          </a:extLst>
        </xdr:cNvPr>
        <xdr:cNvSpPr/>
      </xdr:nvSpPr>
      <xdr:spPr>
        <a:xfrm>
          <a:off x="9588500" y="16270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93</xdr:row>
      <xdr:rowOff>100444</xdr:rowOff>
    </xdr:from>
    <xdr:ext cx="59901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39795" y="16045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91</xdr:row>
      <xdr:rowOff>5349</xdr:rowOff>
    </xdr:from>
    <xdr:to>
      <xdr:col>46</xdr:col>
      <xdr:colOff>38100</xdr:colOff>
      <xdr:row>91</xdr:row>
      <xdr:rowOff>106949</xdr:rowOff>
    </xdr:to>
    <xdr:sp macro="" textlink="">
      <xdr:nvSpPr>
        <xdr:cNvPr id="472" name="楕円 471">
          <a:extLst>
            <a:ext uri="{FF2B5EF4-FFF2-40B4-BE49-F238E27FC236}">
              <a16:creationId xmlns:a16="http://schemas.microsoft.com/office/drawing/2014/main" id="{00000000-0008-0000-0600-0000D8010000}"/>
            </a:ext>
          </a:extLst>
        </xdr:cNvPr>
        <xdr:cNvSpPr/>
      </xdr:nvSpPr>
      <xdr:spPr>
        <a:xfrm>
          <a:off x="8699500" y="15607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89</xdr:row>
      <xdr:rowOff>123476</xdr:rowOff>
    </xdr:from>
    <xdr:ext cx="59901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450795" y="15382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43173</xdr:rowOff>
    </xdr:from>
    <xdr:to>
      <xdr:col>41</xdr:col>
      <xdr:colOff>101600</xdr:colOff>
      <xdr:row>96</xdr:row>
      <xdr:rowOff>144773</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7810500" y="16502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161300</xdr:rowOff>
    </xdr:from>
    <xdr:ext cx="59901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561795" y="16277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92</xdr:row>
      <xdr:rowOff>51992</xdr:rowOff>
    </xdr:from>
    <xdr:to>
      <xdr:col>36</xdr:col>
      <xdr:colOff>165100</xdr:colOff>
      <xdr:row>92</xdr:row>
      <xdr:rowOff>153592</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6921500" y="1582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90</xdr:row>
      <xdr:rowOff>170119</xdr:rowOff>
    </xdr:from>
    <xdr:ext cx="59901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672795" y="15600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8" name="正方形/長方形 477">
          <a:extLst>
            <a:ext uri="{FF2B5EF4-FFF2-40B4-BE49-F238E27FC236}">
              <a16:creationId xmlns:a16="http://schemas.microsoft.com/office/drawing/2014/main" id="{00000000-0008-0000-0600-0000D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9" name="正方形/長方形 478">
          <a:extLst>
            <a:ext uri="{FF2B5EF4-FFF2-40B4-BE49-F238E27FC236}">
              <a16:creationId xmlns:a16="http://schemas.microsoft.com/office/drawing/2014/main" id="{00000000-0008-0000-0600-0000D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0" name="正方形/長方形 479">
          <a:extLst>
            <a:ext uri="{FF2B5EF4-FFF2-40B4-BE49-F238E27FC236}">
              <a16:creationId xmlns:a16="http://schemas.microsoft.com/office/drawing/2014/main" id="{00000000-0008-0000-0600-0000E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7" name="直線コネクタ 486">
          <a:extLst>
            <a:ext uri="{FF2B5EF4-FFF2-40B4-BE49-F238E27FC236}">
              <a16:creationId xmlns:a16="http://schemas.microsoft.com/office/drawing/2014/main" id="{00000000-0008-0000-0600-0000E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88" name="直線コネクタ 487">
          <a:extLst>
            <a:ext uri="{FF2B5EF4-FFF2-40B4-BE49-F238E27FC236}">
              <a16:creationId xmlns:a16="http://schemas.microsoft.com/office/drawing/2014/main" id="{00000000-0008-0000-0600-0000E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0" name="直線コネクタ 489">
          <a:extLst>
            <a:ext uri="{FF2B5EF4-FFF2-40B4-BE49-F238E27FC236}">
              <a16:creationId xmlns:a16="http://schemas.microsoft.com/office/drawing/2014/main" id="{00000000-0008-0000-0600-0000E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0" name="災害復旧事業費グラフ枠">
          <a:extLst>
            <a:ext uri="{FF2B5EF4-FFF2-40B4-BE49-F238E27FC236}">
              <a16:creationId xmlns:a16="http://schemas.microsoft.com/office/drawing/2014/main" id="{00000000-0008-0000-0600-0000F4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75210</xdr:rowOff>
    </xdr:from>
    <xdr:to>
      <xdr:col>85</xdr:col>
      <xdr:colOff>126364</xdr:colOff>
      <xdr:row>39</xdr:row>
      <xdr:rowOff>44450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flipV="1">
          <a:off x="16317595" y="5218710"/>
          <a:ext cx="1269" cy="1512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49035</xdr:rowOff>
    </xdr:from>
    <xdr:ext cx="249299" cy="259045"/>
    <xdr:sp macro="" textlink="">
      <xdr:nvSpPr>
        <xdr:cNvPr id="502" name="災害復旧事業費最小値テキスト">
          <a:extLst>
            <a:ext uri="{FF2B5EF4-FFF2-40B4-BE49-F238E27FC236}">
              <a16:creationId xmlns:a16="http://schemas.microsoft.com/office/drawing/2014/main" id="{00000000-0008-0000-0600-0000F6010000}"/>
            </a:ext>
          </a:extLst>
        </xdr:cNvPr>
        <xdr:cNvSpPr txBox="1"/>
      </xdr:nvSpPr>
      <xdr:spPr>
        <a:xfrm>
          <a:off x="16370300" y="67355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21887</xdr:rowOff>
    </xdr:from>
    <xdr:ext cx="599010" cy="259045"/>
    <xdr:sp macro="" textlink="">
      <xdr:nvSpPr>
        <xdr:cNvPr id="504" name="災害復旧事業費最大値テキスト">
          <a:extLst>
            <a:ext uri="{FF2B5EF4-FFF2-40B4-BE49-F238E27FC236}">
              <a16:creationId xmlns:a16="http://schemas.microsoft.com/office/drawing/2014/main" id="{00000000-0008-0000-0600-0000F8010000}"/>
            </a:ext>
          </a:extLst>
        </xdr:cNvPr>
        <xdr:cNvSpPr txBox="1"/>
      </xdr:nvSpPr>
      <xdr:spPr>
        <a:xfrm>
          <a:off x="16370300" y="4993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75210</xdr:rowOff>
    </xdr:from>
    <xdr:to>
      <xdr:col>86</xdr:col>
      <xdr:colOff>25400</xdr:colOff>
      <xdr:row>30</xdr:row>
      <xdr:rowOff>75210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6230600" y="5218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89098</xdr:rowOff>
    </xdr:from>
    <xdr:to>
      <xdr:col>85</xdr:col>
      <xdr:colOff>127000</xdr:colOff>
      <xdr:row>36</xdr:row>
      <xdr:rowOff>128845</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5481300" y="6089848"/>
          <a:ext cx="838200" cy="211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93484</xdr:rowOff>
    </xdr:from>
    <xdr:ext cx="534377" cy="259045"/>
    <xdr:sp macro="" textlink="">
      <xdr:nvSpPr>
        <xdr:cNvPr id="507" name="災害復旧事業費平均値テキスト">
          <a:extLst>
            <a:ext uri="{FF2B5EF4-FFF2-40B4-BE49-F238E27FC236}">
              <a16:creationId xmlns:a16="http://schemas.microsoft.com/office/drawing/2014/main" id="{00000000-0008-0000-0600-0000FB010000}"/>
            </a:ext>
          </a:extLst>
        </xdr:cNvPr>
        <xdr:cNvSpPr txBox="1"/>
      </xdr:nvSpPr>
      <xdr:spPr>
        <a:xfrm>
          <a:off x="16370300" y="66085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115057</xdr:rowOff>
    </xdr:from>
    <xdr:to>
      <xdr:col>85</xdr:col>
      <xdr:colOff>177800</xdr:colOff>
      <xdr:row>39</xdr:row>
      <xdr:rowOff>45207</xdr:rowOff>
    </xdr:to>
    <xdr:sp macro="" textlink="">
      <xdr:nvSpPr>
        <xdr:cNvPr id="508" name="フローチャート: 判断 507">
          <a:extLst>
            <a:ext uri="{FF2B5EF4-FFF2-40B4-BE49-F238E27FC236}">
              <a16:creationId xmlns:a16="http://schemas.microsoft.com/office/drawing/2014/main" id="{00000000-0008-0000-0600-0000FC010000}"/>
            </a:ext>
          </a:extLst>
        </xdr:cNvPr>
        <xdr:cNvSpPr/>
      </xdr:nvSpPr>
      <xdr:spPr>
        <a:xfrm>
          <a:off x="16268700" y="663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38314</xdr:rowOff>
    </xdr:from>
    <xdr:to>
      <xdr:col>81</xdr:col>
      <xdr:colOff>50800</xdr:colOff>
      <xdr:row>35</xdr:row>
      <xdr:rowOff>89098</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4592300" y="6039064"/>
          <a:ext cx="889000" cy="50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117104</xdr:rowOff>
    </xdr:from>
    <xdr:to>
      <xdr:col>81</xdr:col>
      <xdr:colOff>101600</xdr:colOff>
      <xdr:row>39</xdr:row>
      <xdr:rowOff>47254</xdr:rowOff>
    </xdr:to>
    <xdr:sp macro="" textlink="">
      <xdr:nvSpPr>
        <xdr:cNvPr id="510" name="フローチャート: 判断 509">
          <a:extLst>
            <a:ext uri="{FF2B5EF4-FFF2-40B4-BE49-F238E27FC236}">
              <a16:creationId xmlns:a16="http://schemas.microsoft.com/office/drawing/2014/main" id="{00000000-0008-0000-0600-0000FE010000}"/>
            </a:ext>
          </a:extLst>
        </xdr:cNvPr>
        <xdr:cNvSpPr/>
      </xdr:nvSpPr>
      <xdr:spPr>
        <a:xfrm>
          <a:off x="15430500" y="6632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38381</xdr:rowOff>
    </xdr:from>
    <xdr:ext cx="534377"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5214111" y="6724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38314</xdr:rowOff>
    </xdr:from>
    <xdr:to>
      <xdr:col>76</xdr:col>
      <xdr:colOff>114300</xdr:colOff>
      <xdr:row>37</xdr:row>
      <xdr:rowOff>48630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3703300" y="6039064"/>
          <a:ext cx="889000" cy="353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120171</xdr:rowOff>
    </xdr:from>
    <xdr:to>
      <xdr:col>76</xdr:col>
      <xdr:colOff>165100</xdr:colOff>
      <xdr:row>39</xdr:row>
      <xdr:rowOff>50321</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4541500" y="663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41448</xdr:rowOff>
    </xdr:from>
    <xdr:ext cx="534377"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4325111" y="6727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48630</xdr:rowOff>
    </xdr:from>
    <xdr:to>
      <xdr:col>71</xdr:col>
      <xdr:colOff>177800</xdr:colOff>
      <xdr:row>38</xdr:row>
      <xdr:rowOff>133482</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2814300" y="6392280"/>
          <a:ext cx="889000" cy="256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121193</xdr:rowOff>
    </xdr:from>
    <xdr:to>
      <xdr:col>72</xdr:col>
      <xdr:colOff>38100</xdr:colOff>
      <xdr:row>39</xdr:row>
      <xdr:rowOff>51343</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3652500" y="6636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42470</xdr:rowOff>
    </xdr:from>
    <xdr:ext cx="534377"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3436111" y="6729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128553</xdr:rowOff>
    </xdr:from>
    <xdr:to>
      <xdr:col>67</xdr:col>
      <xdr:colOff>101600</xdr:colOff>
      <xdr:row>39</xdr:row>
      <xdr:rowOff>58703</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2763500" y="6643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49830</xdr:rowOff>
    </xdr:from>
    <xdr:ext cx="534377"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2547111" y="6736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78045</xdr:rowOff>
    </xdr:from>
    <xdr:to>
      <xdr:col>85</xdr:col>
      <xdr:colOff>177800</xdr:colOff>
      <xdr:row>37</xdr:row>
      <xdr:rowOff>8195</xdr:rowOff>
    </xdr:to>
    <xdr:sp macro="" textlink="">
      <xdr:nvSpPr>
        <xdr:cNvPr id="525" name="楕円 524">
          <a:extLst>
            <a:ext uri="{FF2B5EF4-FFF2-40B4-BE49-F238E27FC236}">
              <a16:creationId xmlns:a16="http://schemas.microsoft.com/office/drawing/2014/main" id="{00000000-0008-0000-0600-00000D020000}"/>
            </a:ext>
          </a:extLst>
        </xdr:cNvPr>
        <xdr:cNvSpPr/>
      </xdr:nvSpPr>
      <xdr:spPr>
        <a:xfrm>
          <a:off x="16268700" y="6250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100922</xdr:rowOff>
    </xdr:from>
    <xdr:ext cx="599010" cy="259045"/>
    <xdr:sp macro="" textlink="">
      <xdr:nvSpPr>
        <xdr:cNvPr id="526" name="災害復旧事業費該当値テキスト">
          <a:extLst>
            <a:ext uri="{FF2B5EF4-FFF2-40B4-BE49-F238E27FC236}">
              <a16:creationId xmlns:a16="http://schemas.microsoft.com/office/drawing/2014/main" id="{00000000-0008-0000-0600-00000E020000}"/>
            </a:ext>
          </a:extLst>
        </xdr:cNvPr>
        <xdr:cNvSpPr txBox="1"/>
      </xdr:nvSpPr>
      <xdr:spPr>
        <a:xfrm>
          <a:off x="16370300" y="6101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38298</xdr:rowOff>
    </xdr:from>
    <xdr:to>
      <xdr:col>81</xdr:col>
      <xdr:colOff>101600</xdr:colOff>
      <xdr:row>35</xdr:row>
      <xdr:rowOff>139898</xdr:rowOff>
    </xdr:to>
    <xdr:sp macro="" textlink="">
      <xdr:nvSpPr>
        <xdr:cNvPr id="527" name="楕円 526">
          <a:extLst>
            <a:ext uri="{FF2B5EF4-FFF2-40B4-BE49-F238E27FC236}">
              <a16:creationId xmlns:a16="http://schemas.microsoft.com/office/drawing/2014/main" id="{00000000-0008-0000-0600-00000F020000}"/>
            </a:ext>
          </a:extLst>
        </xdr:cNvPr>
        <xdr:cNvSpPr/>
      </xdr:nvSpPr>
      <xdr:spPr>
        <a:xfrm>
          <a:off x="15430500" y="6039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33</xdr:row>
      <xdr:rowOff>156425</xdr:rowOff>
    </xdr:from>
    <xdr:ext cx="59901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181795" y="5814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158964</xdr:rowOff>
    </xdr:from>
    <xdr:to>
      <xdr:col>76</xdr:col>
      <xdr:colOff>165100</xdr:colOff>
      <xdr:row>35</xdr:row>
      <xdr:rowOff>89114</xdr:rowOff>
    </xdr:to>
    <xdr:sp macro="" textlink="">
      <xdr:nvSpPr>
        <xdr:cNvPr id="529" name="楕円 528">
          <a:extLst>
            <a:ext uri="{FF2B5EF4-FFF2-40B4-BE49-F238E27FC236}">
              <a16:creationId xmlns:a16="http://schemas.microsoft.com/office/drawing/2014/main" id="{00000000-0008-0000-0600-000011020000}"/>
            </a:ext>
          </a:extLst>
        </xdr:cNvPr>
        <xdr:cNvSpPr/>
      </xdr:nvSpPr>
      <xdr:spPr>
        <a:xfrm>
          <a:off x="14541500" y="598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33</xdr:row>
      <xdr:rowOff>105641</xdr:rowOff>
    </xdr:from>
    <xdr:ext cx="59901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292795" y="5763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169280</xdr:rowOff>
    </xdr:from>
    <xdr:to>
      <xdr:col>72</xdr:col>
      <xdr:colOff>38100</xdr:colOff>
      <xdr:row>37</xdr:row>
      <xdr:rowOff>99430</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3652500" y="634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35</xdr:row>
      <xdr:rowOff>115957</xdr:rowOff>
    </xdr:from>
    <xdr:ext cx="59901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403795" y="6116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82682</xdr:rowOff>
    </xdr:from>
    <xdr:to>
      <xdr:col>67</xdr:col>
      <xdr:colOff>101600</xdr:colOff>
      <xdr:row>39</xdr:row>
      <xdr:rowOff>12832</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2763500" y="6597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29359</xdr:rowOff>
    </xdr:from>
    <xdr:ext cx="534377"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547111" y="6373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5" name="正方形/長方形 534">
          <a:extLst>
            <a:ext uri="{FF2B5EF4-FFF2-40B4-BE49-F238E27FC236}">
              <a16:creationId xmlns:a16="http://schemas.microsoft.com/office/drawing/2014/main" id="{00000000-0008-0000-0600-00001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4" name="直線コネクタ 543">
          <a:extLst>
            <a:ext uri="{FF2B5EF4-FFF2-40B4-BE49-F238E27FC236}">
              <a16:creationId xmlns:a16="http://schemas.microsoft.com/office/drawing/2014/main" id="{00000000-0008-0000-0600-00002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45" name="直線コネクタ 544">
          <a:extLst>
            <a:ext uri="{FF2B5EF4-FFF2-40B4-BE49-F238E27FC236}">
              <a16:creationId xmlns:a16="http://schemas.microsoft.com/office/drawing/2014/main" id="{00000000-0008-0000-0600-000021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56</xdr:row>
      <xdr:rowOff>35577</xdr:rowOff>
    </xdr:from>
    <xdr:ext cx="467179"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1978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168927</xdr:rowOff>
    </xdr:from>
    <xdr:ext cx="467179"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1978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51</xdr:row>
      <xdr:rowOff>130827</xdr:rowOff>
    </xdr:from>
    <xdr:ext cx="467179"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1978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92727</xdr:rowOff>
    </xdr:from>
    <xdr:ext cx="467179"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1978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63500</xdr:rowOff>
    </xdr:from>
    <xdr:to>
      <xdr:col>85</xdr:col>
      <xdr:colOff>126364</xdr:colOff>
      <xdr:row>59</xdr:row>
      <xdr:rowOff>44450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flipV="1">
          <a:off x="16317595" y="8807450"/>
          <a:ext cx="1269"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84218</xdr:rowOff>
    </xdr:from>
    <xdr:ext cx="249299" cy="259045"/>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6370300" y="1019976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10177</xdr:rowOff>
    </xdr:from>
    <xdr:ext cx="469744" cy="259045"/>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6370300" y="8582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51</xdr:row>
      <xdr:rowOff>63500</xdr:rowOff>
    </xdr:from>
    <xdr:to>
      <xdr:col>86</xdr:col>
      <xdr:colOff>25400</xdr:colOff>
      <xdr:row>51</xdr:row>
      <xdr:rowOff>63500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8807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1668</xdr:rowOff>
    </xdr:from>
    <xdr:ext cx="313932" cy="259045"/>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6370300" y="994576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150241</xdr:rowOff>
    </xdr:from>
    <xdr:to>
      <xdr:col>85</xdr:col>
      <xdr:colOff>177800</xdr:colOff>
      <xdr:row>59</xdr:row>
      <xdr:rowOff>80391</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6268700" y="10094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165100</xdr:rowOff>
    </xdr:from>
    <xdr:to>
      <xdr:col>81</xdr:col>
      <xdr:colOff>101600</xdr:colOff>
      <xdr:row>59</xdr:row>
      <xdr:rowOff>95250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5430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165100</xdr:rowOff>
    </xdr:from>
    <xdr:to>
      <xdr:col>76</xdr:col>
      <xdr:colOff>165100</xdr:colOff>
      <xdr:row>59</xdr:row>
      <xdr:rowOff>95250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541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165100</xdr:rowOff>
    </xdr:from>
    <xdr:to>
      <xdr:col>72</xdr:col>
      <xdr:colOff>38100</xdr:colOff>
      <xdr:row>59</xdr:row>
      <xdr:rowOff>95250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65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76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128668</xdr:rowOff>
    </xdr:from>
    <xdr:ext cx="249299" cy="259045"/>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6370300" y="1007276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111777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111777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111777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111777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10446</xdr:rowOff>
    </xdr:from>
    <xdr:to>
      <xdr:col>85</xdr:col>
      <xdr:colOff>126364</xdr:colOff>
      <xdr:row>78</xdr:row>
      <xdr:rowOff>153705</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011946"/>
          <a:ext cx="1269" cy="1514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157532</xdr:rowOff>
    </xdr:from>
    <xdr:ext cx="534377"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530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153705</xdr:rowOff>
    </xdr:from>
    <xdr:to>
      <xdr:col>86</xdr:col>
      <xdr:colOff>25400</xdr:colOff>
      <xdr:row>78</xdr:row>
      <xdr:rowOff>153705</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526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128573</xdr:rowOff>
    </xdr:from>
    <xdr:ext cx="599010"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1787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10446</xdr:rowOff>
    </xdr:from>
    <xdr:to>
      <xdr:col>86</xdr:col>
      <xdr:colOff>25400</xdr:colOff>
      <xdr:row>70</xdr:row>
      <xdr:rowOff>10446</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01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158614</xdr:rowOff>
    </xdr:from>
    <xdr:to>
      <xdr:col>85</xdr:col>
      <xdr:colOff>127000</xdr:colOff>
      <xdr:row>76</xdr:row>
      <xdr:rowOff>168650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5481300" y="13188814"/>
          <a:ext cx="838200" cy="10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160515</xdr:rowOff>
    </xdr:from>
    <xdr:ext cx="599010"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31907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10638</xdr:rowOff>
    </xdr:from>
    <xdr:to>
      <xdr:col>85</xdr:col>
      <xdr:colOff>177800</xdr:colOff>
      <xdr:row>77</xdr:row>
      <xdr:rowOff>112238</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3212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164754</xdr:rowOff>
    </xdr:from>
    <xdr:to>
      <xdr:col>81</xdr:col>
      <xdr:colOff>50800</xdr:colOff>
      <xdr:row>76</xdr:row>
      <xdr:rowOff>168650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4592300" y="13194954"/>
          <a:ext cx="889000" cy="3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36632</xdr:rowOff>
    </xdr:from>
    <xdr:to>
      <xdr:col>81</xdr:col>
      <xdr:colOff>101600</xdr:colOff>
      <xdr:row>77</xdr:row>
      <xdr:rowOff>138232</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323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129359</xdr:rowOff>
    </xdr:from>
    <xdr:ext cx="599010"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181795" y="13331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164754</xdr:rowOff>
    </xdr:from>
    <xdr:to>
      <xdr:col>76</xdr:col>
      <xdr:colOff>114300</xdr:colOff>
      <xdr:row>77</xdr:row>
      <xdr:rowOff>28564</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3703300" y="13194954"/>
          <a:ext cx="889000" cy="3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50507</xdr:rowOff>
    </xdr:from>
    <xdr:to>
      <xdr:col>76</xdr:col>
      <xdr:colOff>165100</xdr:colOff>
      <xdr:row>77</xdr:row>
      <xdr:rowOff>152107</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325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143234</xdr:rowOff>
    </xdr:from>
    <xdr:ext cx="59901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292795" y="13344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28564</xdr:rowOff>
    </xdr:from>
    <xdr:to>
      <xdr:col>71</xdr:col>
      <xdr:colOff>177800</xdr:colOff>
      <xdr:row>77</xdr:row>
      <xdr:rowOff>39190</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2814300" y="13230214"/>
          <a:ext cx="889000" cy="10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58962</xdr:rowOff>
    </xdr:from>
    <xdr:to>
      <xdr:col>72</xdr:col>
      <xdr:colOff>38100</xdr:colOff>
      <xdr:row>77</xdr:row>
      <xdr:rowOff>160562</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326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151689</xdr:rowOff>
    </xdr:from>
    <xdr:ext cx="59901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03795" y="13353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62850</xdr:rowOff>
    </xdr:from>
    <xdr:to>
      <xdr:col>67</xdr:col>
      <xdr:colOff>101600</xdr:colOff>
      <xdr:row>77</xdr:row>
      <xdr:rowOff>164450</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326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155577</xdr:rowOff>
    </xdr:from>
    <xdr:ext cx="59901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14795" y="13357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107814</xdr:rowOff>
    </xdr:from>
    <xdr:to>
      <xdr:col>85</xdr:col>
      <xdr:colOff>177800</xdr:colOff>
      <xdr:row>77</xdr:row>
      <xdr:rowOff>37964</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3138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130691</xdr:rowOff>
    </xdr:from>
    <xdr:ext cx="599010"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2989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117850</xdr:rowOff>
    </xdr:from>
    <xdr:to>
      <xdr:col>81</xdr:col>
      <xdr:colOff>101600</xdr:colOff>
      <xdr:row>77</xdr:row>
      <xdr:rowOff>48000</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314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64527</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181795" y="12923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113954</xdr:rowOff>
    </xdr:from>
    <xdr:to>
      <xdr:col>76</xdr:col>
      <xdr:colOff>165100</xdr:colOff>
      <xdr:row>77</xdr:row>
      <xdr:rowOff>44104</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3144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60631</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292795" y="12919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149214</xdr:rowOff>
    </xdr:from>
    <xdr:to>
      <xdr:col>72</xdr:col>
      <xdr:colOff>38100</xdr:colOff>
      <xdr:row>77</xdr:row>
      <xdr:rowOff>79364</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3179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95891</xdr:rowOff>
    </xdr:from>
    <xdr:ext cx="59901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03795" y="12954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159840</xdr:rowOff>
    </xdr:from>
    <xdr:to>
      <xdr:col>67</xdr:col>
      <xdr:colOff>101600</xdr:colOff>
      <xdr:row>77</xdr:row>
      <xdr:rowOff>89990</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319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106518</xdr:rowOff>
    </xdr:from>
    <xdr:ext cx="59901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14795" y="12965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101045</xdr:rowOff>
    </xdr:from>
    <xdr:to>
      <xdr:col>85</xdr:col>
      <xdr:colOff>126364</xdr:colOff>
      <xdr:row>98</xdr:row>
      <xdr:rowOff>137503</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6317595" y="15531545"/>
          <a:ext cx="1269" cy="1408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141330</xdr:rowOff>
    </xdr:from>
    <xdr:ext cx="469744" cy="259045"/>
    <xdr:sp macro="" textlink="">
      <xdr:nvSpPr>
        <xdr:cNvPr id="671" name="積立金最小値テキスト">
          <a:extLst>
            <a:ext uri="{FF2B5EF4-FFF2-40B4-BE49-F238E27FC236}">
              <a16:creationId xmlns:a16="http://schemas.microsoft.com/office/drawing/2014/main" id="{00000000-0008-0000-0600-00009F020000}"/>
            </a:ext>
          </a:extLst>
        </xdr:cNvPr>
        <xdr:cNvSpPr txBox="1"/>
      </xdr:nvSpPr>
      <xdr:spPr>
        <a:xfrm>
          <a:off x="16370300" y="16943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137503</xdr:rowOff>
    </xdr:from>
    <xdr:to>
      <xdr:col>86</xdr:col>
      <xdr:colOff>25400</xdr:colOff>
      <xdr:row>98</xdr:row>
      <xdr:rowOff>137503</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6939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47722</xdr:rowOff>
    </xdr:from>
    <xdr:ext cx="690189" cy="259045"/>
    <xdr:sp macro="" textlink="">
      <xdr:nvSpPr>
        <xdr:cNvPr id="673" name="積立金最大値テキスト">
          <a:extLst>
            <a:ext uri="{FF2B5EF4-FFF2-40B4-BE49-F238E27FC236}">
              <a16:creationId xmlns:a16="http://schemas.microsoft.com/office/drawing/2014/main" id="{00000000-0008-0000-0600-0000A1020000}"/>
            </a:ext>
          </a:extLst>
        </xdr:cNvPr>
        <xdr:cNvSpPr txBox="1"/>
      </xdr:nvSpPr>
      <xdr:spPr>
        <a:xfrm>
          <a:off x="16370300" y="153067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1,542,274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101045</xdr:rowOff>
    </xdr:from>
    <xdr:to>
      <xdr:col>86</xdr:col>
      <xdr:colOff>25400</xdr:colOff>
      <xdr:row>90</xdr:row>
      <xdr:rowOff>101045</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5531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85705</xdr:rowOff>
    </xdr:from>
    <xdr:to>
      <xdr:col>85</xdr:col>
      <xdr:colOff>127000</xdr:colOff>
      <xdr:row>98</xdr:row>
      <xdr:rowOff>88157</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5481300" y="16544905"/>
          <a:ext cx="838200" cy="345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3394</xdr:rowOff>
    </xdr:from>
    <xdr:ext cx="599010" cy="259045"/>
    <xdr:sp macro="" textlink="">
      <xdr:nvSpPr>
        <xdr:cNvPr id="676" name="積立金平均値テキスト">
          <a:extLst>
            <a:ext uri="{FF2B5EF4-FFF2-40B4-BE49-F238E27FC236}">
              <a16:creationId xmlns:a16="http://schemas.microsoft.com/office/drawing/2014/main" id="{00000000-0008-0000-0600-0000A4020000}"/>
            </a:ext>
          </a:extLst>
        </xdr:cNvPr>
        <xdr:cNvSpPr txBox="1"/>
      </xdr:nvSpPr>
      <xdr:spPr>
        <a:xfrm>
          <a:off x="16370300" y="166340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151967</xdr:rowOff>
    </xdr:from>
    <xdr:to>
      <xdr:col>85</xdr:col>
      <xdr:colOff>177800</xdr:colOff>
      <xdr:row>98</xdr:row>
      <xdr:rowOff>82117</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6268700" y="16782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85705</xdr:rowOff>
    </xdr:from>
    <xdr:to>
      <xdr:col>81</xdr:col>
      <xdr:colOff>50800</xdr:colOff>
      <xdr:row>97</xdr:row>
      <xdr:rowOff>5542</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4592300" y="16544905"/>
          <a:ext cx="889000" cy="91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138706</xdr:rowOff>
    </xdr:from>
    <xdr:to>
      <xdr:col>81</xdr:col>
      <xdr:colOff>101600</xdr:colOff>
      <xdr:row>98</xdr:row>
      <xdr:rowOff>68856</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5430500" y="16769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59983</xdr:rowOff>
    </xdr:from>
    <xdr:ext cx="599010"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181795" y="16862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5542</xdr:rowOff>
    </xdr:from>
    <xdr:to>
      <xdr:col>76</xdr:col>
      <xdr:colOff>114300</xdr:colOff>
      <xdr:row>97</xdr:row>
      <xdr:rowOff>125659</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3703300" y="16636192"/>
          <a:ext cx="889000" cy="120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15325</xdr:rowOff>
    </xdr:from>
    <xdr:to>
      <xdr:col>76</xdr:col>
      <xdr:colOff>165100</xdr:colOff>
      <xdr:row>98</xdr:row>
      <xdr:rowOff>116925</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4541500" y="1681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108052</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325111" y="16910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69636</xdr:rowOff>
    </xdr:from>
    <xdr:to>
      <xdr:col>71</xdr:col>
      <xdr:colOff>177800</xdr:colOff>
      <xdr:row>97</xdr:row>
      <xdr:rowOff>125659</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814300" y="16700286"/>
          <a:ext cx="889000" cy="56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27187</xdr:rowOff>
    </xdr:from>
    <xdr:to>
      <xdr:col>72</xdr:col>
      <xdr:colOff>38100</xdr:colOff>
      <xdr:row>98</xdr:row>
      <xdr:rowOff>128787</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3652500" y="16829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119914</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436111" y="16922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23558</xdr:rowOff>
    </xdr:from>
    <xdr:to>
      <xdr:col>67</xdr:col>
      <xdr:colOff>101600</xdr:colOff>
      <xdr:row>98</xdr:row>
      <xdr:rowOff>125158</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2763500" y="16825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116285</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547111" y="16918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37357</xdr:rowOff>
    </xdr:from>
    <xdr:to>
      <xdr:col>85</xdr:col>
      <xdr:colOff>177800</xdr:colOff>
      <xdr:row>98</xdr:row>
      <xdr:rowOff>138957</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6268700" y="16839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130394</xdr:rowOff>
    </xdr:from>
    <xdr:ext cx="534377" cy="259045"/>
    <xdr:sp macro="" textlink="">
      <xdr:nvSpPr>
        <xdr:cNvPr id="695" name="積立金該当値テキスト">
          <a:extLst>
            <a:ext uri="{FF2B5EF4-FFF2-40B4-BE49-F238E27FC236}">
              <a16:creationId xmlns:a16="http://schemas.microsoft.com/office/drawing/2014/main" id="{00000000-0008-0000-0600-0000B7020000}"/>
            </a:ext>
          </a:extLst>
        </xdr:cNvPr>
        <xdr:cNvSpPr txBox="1"/>
      </xdr:nvSpPr>
      <xdr:spPr>
        <a:xfrm>
          <a:off x="16370300" y="16761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34905</xdr:rowOff>
    </xdr:from>
    <xdr:to>
      <xdr:col>81</xdr:col>
      <xdr:colOff>101600</xdr:colOff>
      <xdr:row>96</xdr:row>
      <xdr:rowOff>136505</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5430500" y="16494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153032</xdr:rowOff>
    </xdr:from>
    <xdr:ext cx="59901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181795" y="16269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126192</xdr:rowOff>
    </xdr:from>
    <xdr:to>
      <xdr:col>76</xdr:col>
      <xdr:colOff>165100</xdr:colOff>
      <xdr:row>97</xdr:row>
      <xdr:rowOff>56342</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4541500" y="1658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72869</xdr:rowOff>
    </xdr:from>
    <xdr:ext cx="59901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292795" y="16360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74859</xdr:rowOff>
    </xdr:from>
    <xdr:to>
      <xdr:col>72</xdr:col>
      <xdr:colOff>38100</xdr:colOff>
      <xdr:row>98</xdr:row>
      <xdr:rowOff>5009</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3652500" y="16705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21536</xdr:rowOff>
    </xdr:from>
    <xdr:ext cx="59901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03795" y="16480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18836</xdr:rowOff>
    </xdr:from>
    <xdr:to>
      <xdr:col>67</xdr:col>
      <xdr:colOff>101600</xdr:colOff>
      <xdr:row>97</xdr:row>
      <xdr:rowOff>120436</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2763500" y="1664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136963</xdr:rowOff>
    </xdr:from>
    <xdr:ext cx="59901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14795" y="16424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10960</xdr:rowOff>
    </xdr:from>
    <xdr:to>
      <xdr:col>116</xdr:col>
      <xdr:colOff>62864</xdr:colOff>
      <xdr:row>39</xdr:row>
      <xdr:rowOff>44450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154460"/>
          <a:ext cx="1269" cy="1576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129087</xdr:rowOff>
    </xdr:from>
    <xdr:ext cx="534377"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4929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10960</xdr:rowOff>
    </xdr:from>
    <xdr:to>
      <xdr:col>116</xdr:col>
      <xdr:colOff>152400</xdr:colOff>
      <xdr:row>30</xdr:row>
      <xdr:rowOff>10960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154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82973</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4266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60096</xdr:rowOff>
    </xdr:from>
    <xdr:to>
      <xdr:col>116</xdr:col>
      <xdr:colOff>114300</xdr:colOff>
      <xdr:row>38</xdr:row>
      <xdr:rowOff>161696</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57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69850</xdr:rowOff>
    </xdr:from>
    <xdr:to>
      <xdr:col>112</xdr:col>
      <xdr:colOff>38100</xdr:colOff>
      <xdr:row>39</xdr:row>
      <xdr:rowOff>0</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584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16527</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360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70269</xdr:rowOff>
    </xdr:from>
    <xdr:to>
      <xdr:col>107</xdr:col>
      <xdr:colOff>101600</xdr:colOff>
      <xdr:row>39</xdr:row>
      <xdr:rowOff>419</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58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16946</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199428" y="6360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124143</xdr:rowOff>
    </xdr:from>
    <xdr:to>
      <xdr:col>102</xdr:col>
      <xdr:colOff>165100</xdr:colOff>
      <xdr:row>39</xdr:row>
      <xdr:rowOff>54293</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63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70819</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414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115532</xdr:rowOff>
    </xdr:from>
    <xdr:to>
      <xdr:col>98</xdr:col>
      <xdr:colOff>38100</xdr:colOff>
      <xdr:row>39</xdr:row>
      <xdr:rowOff>45682</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630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62209</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405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53</xdr:row>
      <xdr:rowOff>168927</xdr:rowOff>
    </xdr:from>
    <xdr:ext cx="59541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692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130827</xdr:rowOff>
    </xdr:from>
    <xdr:ext cx="59541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692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155032</xdr:rowOff>
    </xdr:from>
    <xdr:to>
      <xdr:col>116</xdr:col>
      <xdr:colOff>62864</xdr:colOff>
      <xdr:row>59</xdr:row>
      <xdr:rowOff>44450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2159595" y="8727532"/>
          <a:ext cx="1269" cy="1432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5" name="貸付金最小値テキスト">
          <a:extLst>
            <a:ext uri="{FF2B5EF4-FFF2-40B4-BE49-F238E27FC236}">
              <a16:creationId xmlns:a16="http://schemas.microsoft.com/office/drawing/2014/main" id="{00000000-0008-0000-0600-000011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101709</xdr:rowOff>
    </xdr:from>
    <xdr:ext cx="599010" cy="259045"/>
    <xdr:sp macro="" textlink="">
      <xdr:nvSpPr>
        <xdr:cNvPr id="787" name="貸付金最大値テキスト">
          <a:extLst>
            <a:ext uri="{FF2B5EF4-FFF2-40B4-BE49-F238E27FC236}">
              <a16:creationId xmlns:a16="http://schemas.microsoft.com/office/drawing/2014/main" id="{00000000-0008-0000-0600-000013030000}"/>
            </a:ext>
          </a:extLst>
        </xdr:cNvPr>
        <xdr:cNvSpPr txBox="1"/>
      </xdr:nvSpPr>
      <xdr:spPr>
        <a:xfrm>
          <a:off x="22212300" y="8502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155032</xdr:rowOff>
    </xdr:from>
    <xdr:to>
      <xdr:col>116</xdr:col>
      <xdr:colOff>152400</xdr:colOff>
      <xdr:row>50</xdr:row>
      <xdr:rowOff>155032</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8727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169029</xdr:rowOff>
    </xdr:from>
    <xdr:to>
      <xdr:col>116</xdr:col>
      <xdr:colOff>63500</xdr:colOff>
      <xdr:row>59</xdr:row>
      <xdr:rowOff>16804</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21323300" y="10113129"/>
          <a:ext cx="838200" cy="19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127154</xdr:rowOff>
    </xdr:from>
    <xdr:ext cx="469744" cy="259045"/>
    <xdr:sp macro="" textlink="">
      <xdr:nvSpPr>
        <xdr:cNvPr id="790" name="貸付金平均値テキスト">
          <a:extLst>
            <a:ext uri="{FF2B5EF4-FFF2-40B4-BE49-F238E27FC236}">
              <a16:creationId xmlns:a16="http://schemas.microsoft.com/office/drawing/2014/main" id="{00000000-0008-0000-0600-000016030000}"/>
            </a:ext>
          </a:extLst>
        </xdr:cNvPr>
        <xdr:cNvSpPr txBox="1"/>
      </xdr:nvSpPr>
      <xdr:spPr>
        <a:xfrm>
          <a:off x="22212300" y="98998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104277</xdr:rowOff>
    </xdr:from>
    <xdr:to>
      <xdr:col>116</xdr:col>
      <xdr:colOff>114300</xdr:colOff>
      <xdr:row>59</xdr:row>
      <xdr:rowOff>34427</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2110700" y="10048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13749</xdr:rowOff>
    </xdr:from>
    <xdr:to>
      <xdr:col>111</xdr:col>
      <xdr:colOff>177800</xdr:colOff>
      <xdr:row>59</xdr:row>
      <xdr:rowOff>16804</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0434300" y="10129299"/>
          <a:ext cx="889000" cy="3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104361</xdr:rowOff>
    </xdr:from>
    <xdr:to>
      <xdr:col>112</xdr:col>
      <xdr:colOff>38100</xdr:colOff>
      <xdr:row>59</xdr:row>
      <xdr:rowOff>34511</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1272500" y="10048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51038</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088428" y="9823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13749</xdr:rowOff>
    </xdr:from>
    <xdr:to>
      <xdr:col>107</xdr:col>
      <xdr:colOff>50800</xdr:colOff>
      <xdr:row>59</xdr:row>
      <xdr:rowOff>41432</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19545300" y="10129299"/>
          <a:ext cx="889000" cy="27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103066</xdr:rowOff>
    </xdr:from>
    <xdr:to>
      <xdr:col>107</xdr:col>
      <xdr:colOff>101600</xdr:colOff>
      <xdr:row>59</xdr:row>
      <xdr:rowOff>33216</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0383500" y="10047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49743</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199428" y="9822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41432</xdr:rowOff>
    </xdr:from>
    <xdr:to>
      <xdr:col>102</xdr:col>
      <xdr:colOff>114300</xdr:colOff>
      <xdr:row>59</xdr:row>
      <xdr:rowOff>41501</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18656300" y="10156982"/>
          <a:ext cx="889000" cy="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104216</xdr:rowOff>
    </xdr:from>
    <xdr:to>
      <xdr:col>102</xdr:col>
      <xdr:colOff>165100</xdr:colOff>
      <xdr:row>59</xdr:row>
      <xdr:rowOff>34366</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9494500" y="10048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50893</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10428" y="9823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106220</xdr:rowOff>
    </xdr:from>
    <xdr:to>
      <xdr:col>98</xdr:col>
      <xdr:colOff>38100</xdr:colOff>
      <xdr:row>59</xdr:row>
      <xdr:rowOff>36370</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8605500" y="1005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52897</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21428" y="9825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118229</xdr:rowOff>
    </xdr:from>
    <xdr:to>
      <xdr:col>116</xdr:col>
      <xdr:colOff>114300</xdr:colOff>
      <xdr:row>59</xdr:row>
      <xdr:rowOff>48379</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2110700" y="1006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82704</xdr:rowOff>
    </xdr:from>
    <xdr:ext cx="469744" cy="259045"/>
    <xdr:sp macro="" textlink="">
      <xdr:nvSpPr>
        <xdr:cNvPr id="809" name="貸付金該当値テキスト">
          <a:extLst>
            <a:ext uri="{FF2B5EF4-FFF2-40B4-BE49-F238E27FC236}">
              <a16:creationId xmlns:a16="http://schemas.microsoft.com/office/drawing/2014/main" id="{00000000-0008-0000-0600-000029030000}"/>
            </a:ext>
          </a:extLst>
        </xdr:cNvPr>
        <xdr:cNvSpPr txBox="1"/>
      </xdr:nvSpPr>
      <xdr:spPr>
        <a:xfrm>
          <a:off x="22212300" y="10026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137454</xdr:rowOff>
    </xdr:from>
    <xdr:to>
      <xdr:col>112</xdr:col>
      <xdr:colOff>38100</xdr:colOff>
      <xdr:row>59</xdr:row>
      <xdr:rowOff>67604</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1272500" y="10081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58731</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088428" y="10174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134399</xdr:rowOff>
    </xdr:from>
    <xdr:to>
      <xdr:col>107</xdr:col>
      <xdr:colOff>101600</xdr:colOff>
      <xdr:row>59</xdr:row>
      <xdr:rowOff>64549</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0383500" y="10078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55676</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199428" y="10171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162082</xdr:rowOff>
    </xdr:from>
    <xdr:to>
      <xdr:col>102</xdr:col>
      <xdr:colOff>165100</xdr:colOff>
      <xdr:row>59</xdr:row>
      <xdr:rowOff>92232</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9494500" y="10106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83359</xdr:rowOff>
    </xdr:from>
    <xdr:ext cx="378565"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56017" y="101989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162151</xdr:rowOff>
    </xdr:from>
    <xdr:to>
      <xdr:col>98</xdr:col>
      <xdr:colOff>38100</xdr:colOff>
      <xdr:row>59</xdr:row>
      <xdr:rowOff>92301</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8605500" y="10106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83428</xdr:rowOff>
    </xdr:from>
    <xdr:ext cx="378565"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7017" y="101989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0" name="繰出金グラフ枠">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114840</xdr:rowOff>
    </xdr:from>
    <xdr:to>
      <xdr:col>116</xdr:col>
      <xdr:colOff>62864</xdr:colOff>
      <xdr:row>78</xdr:row>
      <xdr:rowOff>54169</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flipV="1">
          <a:off x="22159595" y="12287790"/>
          <a:ext cx="1269" cy="1139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57996</xdr:rowOff>
    </xdr:from>
    <xdr:ext cx="534377" cy="259045"/>
    <xdr:sp macro="" textlink="">
      <xdr:nvSpPr>
        <xdr:cNvPr id="842" name="繰出金最小値テキスト">
          <a:extLst>
            <a:ext uri="{FF2B5EF4-FFF2-40B4-BE49-F238E27FC236}">
              <a16:creationId xmlns:a16="http://schemas.microsoft.com/office/drawing/2014/main" id="{00000000-0008-0000-0600-00004A030000}"/>
            </a:ext>
          </a:extLst>
        </xdr:cNvPr>
        <xdr:cNvSpPr txBox="1"/>
      </xdr:nvSpPr>
      <xdr:spPr>
        <a:xfrm>
          <a:off x="22212300" y="13431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54169</xdr:rowOff>
    </xdr:from>
    <xdr:to>
      <xdr:col>116</xdr:col>
      <xdr:colOff>152400</xdr:colOff>
      <xdr:row>78</xdr:row>
      <xdr:rowOff>54169</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3427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61517</xdr:rowOff>
    </xdr:from>
    <xdr:ext cx="599010" cy="259045"/>
    <xdr:sp macro="" textlink="">
      <xdr:nvSpPr>
        <xdr:cNvPr id="844" name="繰出金最大値テキスト">
          <a:extLst>
            <a:ext uri="{FF2B5EF4-FFF2-40B4-BE49-F238E27FC236}">
              <a16:creationId xmlns:a16="http://schemas.microsoft.com/office/drawing/2014/main" id="{00000000-0008-0000-0600-00004C030000}"/>
            </a:ext>
          </a:extLst>
        </xdr:cNvPr>
        <xdr:cNvSpPr txBox="1"/>
      </xdr:nvSpPr>
      <xdr:spPr>
        <a:xfrm>
          <a:off x="22212300" y="12063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114840</xdr:rowOff>
    </xdr:from>
    <xdr:to>
      <xdr:col>116</xdr:col>
      <xdr:colOff>152400</xdr:colOff>
      <xdr:row>71</xdr:row>
      <xdr:rowOff>114840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2287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86634</xdr:rowOff>
    </xdr:from>
    <xdr:to>
      <xdr:col>116</xdr:col>
      <xdr:colOff>63500</xdr:colOff>
      <xdr:row>73</xdr:row>
      <xdr:rowOff>108980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1323300" y="12602484"/>
          <a:ext cx="838200" cy="22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39071</xdr:rowOff>
    </xdr:from>
    <xdr:ext cx="599010" cy="259045"/>
    <xdr:sp macro="" textlink="">
      <xdr:nvSpPr>
        <xdr:cNvPr id="847" name="繰出金平均値テキスト">
          <a:extLst>
            <a:ext uri="{FF2B5EF4-FFF2-40B4-BE49-F238E27FC236}">
              <a16:creationId xmlns:a16="http://schemas.microsoft.com/office/drawing/2014/main" id="{00000000-0008-0000-0600-00004F030000}"/>
            </a:ext>
          </a:extLst>
        </xdr:cNvPr>
        <xdr:cNvSpPr txBox="1"/>
      </xdr:nvSpPr>
      <xdr:spPr>
        <a:xfrm>
          <a:off x="22212300" y="130692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60644</xdr:rowOff>
    </xdr:from>
    <xdr:to>
      <xdr:col>116</xdr:col>
      <xdr:colOff>114300</xdr:colOff>
      <xdr:row>76</xdr:row>
      <xdr:rowOff>162244</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2110700" y="13090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86634</xdr:rowOff>
    </xdr:from>
    <xdr:to>
      <xdr:col>111</xdr:col>
      <xdr:colOff>177800</xdr:colOff>
      <xdr:row>74</xdr:row>
      <xdr:rowOff>46290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0434300" y="12602484"/>
          <a:ext cx="889000" cy="131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81704</xdr:rowOff>
    </xdr:from>
    <xdr:to>
      <xdr:col>112</xdr:col>
      <xdr:colOff>38100</xdr:colOff>
      <xdr:row>77</xdr:row>
      <xdr:rowOff>11854</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1272500" y="13111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77</xdr:row>
      <xdr:rowOff>2981</xdr:rowOff>
    </xdr:from>
    <xdr:ext cx="599010"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1023795" y="13204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46290</xdr:rowOff>
    </xdr:from>
    <xdr:to>
      <xdr:col>107</xdr:col>
      <xdr:colOff>50800</xdr:colOff>
      <xdr:row>74</xdr:row>
      <xdr:rowOff>132934</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19545300" y="12733590"/>
          <a:ext cx="889000" cy="86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79744</xdr:rowOff>
    </xdr:from>
    <xdr:to>
      <xdr:col>107</xdr:col>
      <xdr:colOff>101600</xdr:colOff>
      <xdr:row>77</xdr:row>
      <xdr:rowOff>9894</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0383500" y="13109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77</xdr:row>
      <xdr:rowOff>1021</xdr:rowOff>
    </xdr:from>
    <xdr:ext cx="599010"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0134795" y="13202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132934</xdr:rowOff>
    </xdr:from>
    <xdr:to>
      <xdr:col>102</xdr:col>
      <xdr:colOff>114300</xdr:colOff>
      <xdr:row>75</xdr:row>
      <xdr:rowOff>6887</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18656300" y="12820234"/>
          <a:ext cx="889000" cy="45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87517</xdr:rowOff>
    </xdr:from>
    <xdr:to>
      <xdr:col>102</xdr:col>
      <xdr:colOff>165100</xdr:colOff>
      <xdr:row>77</xdr:row>
      <xdr:rowOff>17667</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9494500" y="1311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77</xdr:row>
      <xdr:rowOff>8794</xdr:rowOff>
    </xdr:from>
    <xdr:ext cx="59901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9245795" y="13210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97727</xdr:rowOff>
    </xdr:from>
    <xdr:to>
      <xdr:col>98</xdr:col>
      <xdr:colOff>38100</xdr:colOff>
      <xdr:row>77</xdr:row>
      <xdr:rowOff>27877</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8605500" y="13127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77</xdr:row>
      <xdr:rowOff>19004</xdr:rowOff>
    </xdr:from>
    <xdr:ext cx="59901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356795" y="13220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58180</xdr:rowOff>
    </xdr:from>
    <xdr:to>
      <xdr:col>116</xdr:col>
      <xdr:colOff>114300</xdr:colOff>
      <xdr:row>73</xdr:row>
      <xdr:rowOff>159780</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2110700" y="12574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81057</xdr:rowOff>
    </xdr:from>
    <xdr:ext cx="599010" cy="259045"/>
    <xdr:sp macro="" textlink="">
      <xdr:nvSpPr>
        <xdr:cNvPr id="866" name="繰出金該当値テキスト">
          <a:extLst>
            <a:ext uri="{FF2B5EF4-FFF2-40B4-BE49-F238E27FC236}">
              <a16:creationId xmlns:a16="http://schemas.microsoft.com/office/drawing/2014/main" id="{00000000-0008-0000-0600-000062030000}"/>
            </a:ext>
          </a:extLst>
        </xdr:cNvPr>
        <xdr:cNvSpPr txBox="1"/>
      </xdr:nvSpPr>
      <xdr:spPr>
        <a:xfrm>
          <a:off x="22212300" y="12425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35834</xdr:rowOff>
    </xdr:from>
    <xdr:to>
      <xdr:col>112</xdr:col>
      <xdr:colOff>38100</xdr:colOff>
      <xdr:row>73</xdr:row>
      <xdr:rowOff>137434</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1272500" y="12551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71</xdr:row>
      <xdr:rowOff>153961</xdr:rowOff>
    </xdr:from>
    <xdr:ext cx="59901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023795" y="12326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166940</xdr:rowOff>
    </xdr:from>
    <xdr:to>
      <xdr:col>107</xdr:col>
      <xdr:colOff>101600</xdr:colOff>
      <xdr:row>74</xdr:row>
      <xdr:rowOff>97090</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0383500" y="12682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72</xdr:row>
      <xdr:rowOff>113617</xdr:rowOff>
    </xdr:from>
    <xdr:ext cx="59901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34795" y="12458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82134</xdr:rowOff>
    </xdr:from>
    <xdr:to>
      <xdr:col>102</xdr:col>
      <xdr:colOff>165100</xdr:colOff>
      <xdr:row>75</xdr:row>
      <xdr:rowOff>12284</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9494500" y="12769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73</xdr:row>
      <xdr:rowOff>28811</xdr:rowOff>
    </xdr:from>
    <xdr:ext cx="59901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245795" y="12544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127537</xdr:rowOff>
    </xdr:from>
    <xdr:to>
      <xdr:col>98</xdr:col>
      <xdr:colOff>38100</xdr:colOff>
      <xdr:row>75</xdr:row>
      <xdr:rowOff>57687</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8605500" y="12814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73</xdr:row>
      <xdr:rowOff>74214</xdr:rowOff>
    </xdr:from>
    <xdr:ext cx="59901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356795" y="12590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139700</xdr:rowOff>
    </xdr:from>
    <xdr:to>
      <xdr:col>120</xdr:col>
      <xdr:colOff>114300</xdr:colOff>
      <xdr:row>98</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168927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96</xdr:row>
      <xdr:rowOff>25400</xdr:rowOff>
    </xdr:from>
    <xdr:to>
      <xdr:col>120</xdr:col>
      <xdr:colOff>114300</xdr:colOff>
      <xdr:row>96</xdr:row>
      <xdr:rowOff>25400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95</xdr:row>
      <xdr:rowOff>54627</xdr:rowOff>
    </xdr:from>
    <xdr:ext cx="31290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7975094" y="16342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82550</xdr:rowOff>
    </xdr:from>
    <xdr:to>
      <xdr:col>120</xdr:col>
      <xdr:colOff>114300</xdr:colOff>
      <xdr:row>93</xdr:row>
      <xdr:rowOff>82550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92</xdr:row>
      <xdr:rowOff>111777</xdr:rowOff>
    </xdr:from>
    <xdr:ext cx="31290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7975094" y="15885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139700</xdr:rowOff>
    </xdr:from>
    <xdr:to>
      <xdr:col>120</xdr:col>
      <xdr:colOff>114300</xdr:colOff>
      <xdr:row>90</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89</xdr:row>
      <xdr:rowOff>168927</xdr:rowOff>
    </xdr:from>
    <xdr:ext cx="31290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7975094" y="15427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98</xdr:row>
      <xdr:rowOff>139700</xdr:rowOff>
    </xdr:from>
    <xdr:to>
      <xdr:col>116</xdr:col>
      <xdr:colOff>62864</xdr:colOff>
      <xdr:row>98</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159595" y="16941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10177</xdr:rowOff>
    </xdr:from>
    <xdr:ext cx="249299" cy="259045"/>
    <xdr:sp macro="" textlink="">
      <xdr:nvSpPr>
        <xdr:cNvPr id="897" name="前年度繰上充用金最小値テキスト">
          <a:extLst>
            <a:ext uri="{FF2B5EF4-FFF2-40B4-BE49-F238E27FC236}">
              <a16:creationId xmlns:a16="http://schemas.microsoft.com/office/drawing/2014/main" id="{00000000-0008-0000-0600-000081030000}"/>
            </a:ext>
          </a:extLst>
        </xdr:cNvPr>
        <xdr:cNvSpPr txBox="1"/>
      </xdr:nvSpPr>
      <xdr:spPr>
        <a:xfrm>
          <a:off x="2221230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10177</xdr:rowOff>
    </xdr:from>
    <xdr:ext cx="249299" cy="259045"/>
    <xdr:sp macro="" textlink="">
      <xdr:nvSpPr>
        <xdr:cNvPr id="899" name="前年度繰上充用金最大値テキスト">
          <a:extLst>
            <a:ext uri="{FF2B5EF4-FFF2-40B4-BE49-F238E27FC236}">
              <a16:creationId xmlns:a16="http://schemas.microsoft.com/office/drawing/2014/main" id="{00000000-0008-0000-0600-000083030000}"/>
            </a:ext>
          </a:extLst>
        </xdr:cNvPr>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139700</xdr:rowOff>
    </xdr:from>
    <xdr:to>
      <xdr:col>116</xdr:col>
      <xdr:colOff>63500</xdr:colOff>
      <xdr:row>98</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1323300" y="1694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67327</xdr:rowOff>
    </xdr:from>
    <xdr:ext cx="249299" cy="259045"/>
    <xdr:sp macro="" textlink="">
      <xdr:nvSpPr>
        <xdr:cNvPr id="902" name="前年度繰上充用金平均値テキスト">
          <a:extLst>
            <a:ext uri="{FF2B5EF4-FFF2-40B4-BE49-F238E27FC236}">
              <a16:creationId xmlns:a16="http://schemas.microsoft.com/office/drawing/2014/main" id="{00000000-0008-0000-0600-000086030000}"/>
            </a:ext>
          </a:extLst>
        </xdr:cNvPr>
        <xdr:cNvSpPr txBox="1"/>
      </xdr:nvSpPr>
      <xdr:spPr>
        <a:xfrm>
          <a:off x="22212300" y="16869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21107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139700</xdr:rowOff>
    </xdr:from>
    <xdr:to>
      <xdr:col>111</xdr:col>
      <xdr:colOff>177800</xdr:colOff>
      <xdr:row>98</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0434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88900</xdr:rowOff>
    </xdr:from>
    <xdr:to>
      <xdr:col>112</xdr:col>
      <xdr:colOff>38100</xdr:colOff>
      <xdr:row>99</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1272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198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139700</xdr:rowOff>
    </xdr:from>
    <xdr:to>
      <xdr:col>107</xdr:col>
      <xdr:colOff>50800</xdr:colOff>
      <xdr:row>98</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9545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88900</xdr:rowOff>
    </xdr:from>
    <xdr:to>
      <xdr:col>107</xdr:col>
      <xdr:colOff>101600</xdr:colOff>
      <xdr:row>99</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0383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309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139700</xdr:rowOff>
    </xdr:from>
    <xdr:to>
      <xdr:col>102</xdr:col>
      <xdr:colOff>114300</xdr:colOff>
      <xdr:row>98</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8656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88900</xdr:rowOff>
    </xdr:from>
    <xdr:to>
      <xdr:col>102</xdr:col>
      <xdr:colOff>165100</xdr:colOff>
      <xdr:row>99</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19494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420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89</xdr:row>
      <xdr:rowOff>123189</xdr:rowOff>
    </xdr:from>
    <xdr:to>
      <xdr:col>98</xdr:col>
      <xdr:colOff>38100</xdr:colOff>
      <xdr:row>90</xdr:row>
      <xdr:rowOff>53339</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8605500" y="1538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88</xdr:row>
      <xdr:rowOff>69866</xdr:rowOff>
    </xdr:from>
    <xdr:ext cx="313932"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499333" y="151574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124477</xdr:rowOff>
    </xdr:from>
    <xdr:ext cx="249299" cy="259045"/>
    <xdr:sp macro="" textlink="">
      <xdr:nvSpPr>
        <xdr:cNvPr id="921" name="前年度繰上充用金該当値テキスト">
          <a:extLst>
            <a:ext uri="{FF2B5EF4-FFF2-40B4-BE49-F238E27FC236}">
              <a16:creationId xmlns:a16="http://schemas.microsoft.com/office/drawing/2014/main" id="{00000000-0008-0000-0600-000099030000}"/>
            </a:ext>
          </a:extLst>
        </xdr:cNvPr>
        <xdr:cNvSpPr txBox="1"/>
      </xdr:nvSpPr>
      <xdr:spPr>
        <a:xfrm>
          <a:off x="22212300" y="1675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88900</xdr:rowOff>
    </xdr:from>
    <xdr:to>
      <xdr:col>112</xdr:col>
      <xdr:colOff>38100</xdr:colOff>
      <xdr:row>99</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97</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98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88900</xdr:rowOff>
    </xdr:from>
    <xdr:to>
      <xdr:col>107</xdr:col>
      <xdr:colOff>101600</xdr:colOff>
      <xdr:row>99</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97</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309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88900</xdr:rowOff>
    </xdr:from>
    <xdr:to>
      <xdr:col>102</xdr:col>
      <xdr:colOff>165100</xdr:colOff>
      <xdr:row>99</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97</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420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10177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531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人口が少ないため、住民</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人当たりのコストは高くなる傾向にある。なかでも、人件費、物件費、災害復旧</a:t>
          </a:r>
          <a:r>
            <a:rPr kumimoji="1" lang="ja-JP" altLang="en-US" sz="1300">
              <a:solidFill>
                <a:schemeClr val="tx1"/>
              </a:solidFill>
              <a:latin typeface="ＭＳ Ｐゴシック" panose="020B0600070205080204" pitchFamily="50" charset="-128"/>
              <a:ea typeface="ＭＳ Ｐゴシック" panose="020B0600070205080204" pitchFamily="50" charset="-128"/>
            </a:rPr>
            <a:t>事業</a:t>
          </a:r>
          <a:r>
            <a:rPr kumimoji="1" lang="ja-JP" altLang="en-US" sz="1300">
              <a:latin typeface="ＭＳ Ｐゴシック" panose="020B0600070205080204" pitchFamily="50" charset="-128"/>
              <a:ea typeface="ＭＳ Ｐゴシック" panose="020B0600070205080204" pitchFamily="50" charset="-128"/>
            </a:rPr>
            <a:t>費、普通建設事業費（うち更新整備）、</a:t>
          </a:r>
          <a:r>
            <a:rPr kumimoji="1" lang="ja-JP" altLang="en-US" sz="1300">
              <a:solidFill>
                <a:schemeClr val="tx1"/>
              </a:solidFill>
              <a:latin typeface="ＭＳ Ｐゴシック" panose="020B0600070205080204" pitchFamily="50" charset="-128"/>
              <a:ea typeface="ＭＳ Ｐゴシック" panose="020B0600070205080204" pitchFamily="50" charset="-128"/>
            </a:rPr>
            <a:t>繰</a:t>
          </a:r>
          <a:r>
            <a:rPr kumimoji="1" lang="ja-JP" altLang="en-US" sz="1300">
              <a:latin typeface="ＭＳ Ｐゴシック" panose="020B0600070205080204" pitchFamily="50" charset="-128"/>
              <a:ea typeface="ＭＳ Ｐゴシック" panose="020B0600070205080204" pitchFamily="50" charset="-128"/>
            </a:rPr>
            <a:t>出金の項目が高い水準にあり、類似団体と比べても大幅に上回っている。特に災害復旧事業費については、未だ２～３年ほどかかる見込みであるため、計画的な発注等により、早期復旧を進めていく。また、普通建設事業（うち更新整備）に関しても、今後増えることが見込まれるため、今後の人口減少を</a:t>
          </a:r>
          <a:r>
            <a:rPr kumimoji="1" lang="ja-JP" altLang="en-US" sz="1300">
              <a:solidFill>
                <a:schemeClr val="tx1"/>
              </a:solidFill>
              <a:latin typeface="ＭＳ Ｐゴシック" panose="020B0600070205080204" pitchFamily="50" charset="-128"/>
              <a:ea typeface="ＭＳ Ｐゴシック" panose="020B0600070205080204" pitchFamily="50" charset="-128"/>
            </a:rPr>
            <a:t>見据え、計画的な整備更新</a:t>
          </a:r>
          <a:r>
            <a:rPr kumimoji="1" lang="ja-JP" altLang="en-US" sz="1300">
              <a:latin typeface="ＭＳ Ｐゴシック" panose="020B0600070205080204" pitchFamily="50" charset="-128"/>
              <a:ea typeface="ＭＳ Ｐゴシック" panose="020B0600070205080204" pitchFamily="50" charset="-128"/>
            </a:rPr>
            <a:t>と事務の効率化をすすめ、縮減を図っていく。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宮崎県西米良村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1,073
1,072
271.51
2,955,794
2,560,348
196,357
1,392,980
2,111,639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124613</xdr:rowOff>
    </xdr:from>
    <xdr:to>
      <xdr:col>24</xdr:col>
      <xdr:colOff>62865</xdr:colOff>
      <xdr:row>38</xdr:row>
      <xdr:rowOff>37859</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268113"/>
          <a:ext cx="1270" cy="1284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41686</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56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37859</xdr:rowOff>
    </xdr:from>
    <xdr:to>
      <xdr:col>24</xdr:col>
      <xdr:colOff>152400</xdr:colOff>
      <xdr:row>38</xdr:row>
      <xdr:rowOff>37859</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52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71290</xdr:rowOff>
    </xdr:from>
    <xdr:ext cx="534377"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5043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76,792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124613</xdr:rowOff>
    </xdr:from>
    <xdr:to>
      <xdr:col>24</xdr:col>
      <xdr:colOff>152400</xdr:colOff>
      <xdr:row>30</xdr:row>
      <xdr:rowOff>124613</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268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42774</xdr:rowOff>
    </xdr:from>
    <xdr:to>
      <xdr:col>24</xdr:col>
      <xdr:colOff>63500</xdr:colOff>
      <xdr:row>34</xdr:row>
      <xdr:rowOff>129984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5872074"/>
          <a:ext cx="838200" cy="87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143394</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3155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164967</xdr:rowOff>
    </xdr:from>
    <xdr:to>
      <xdr:col>24</xdr:col>
      <xdr:colOff>114300</xdr:colOff>
      <xdr:row>37</xdr:row>
      <xdr:rowOff>95117</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3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125565</xdr:rowOff>
    </xdr:from>
    <xdr:to>
      <xdr:col>19</xdr:col>
      <xdr:colOff>177800</xdr:colOff>
      <xdr:row>34</xdr:row>
      <xdr:rowOff>129984</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2908300" y="5954865"/>
          <a:ext cx="889000" cy="4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7290</xdr:rowOff>
    </xdr:from>
    <xdr:to>
      <xdr:col>20</xdr:col>
      <xdr:colOff>38100</xdr:colOff>
      <xdr:row>37</xdr:row>
      <xdr:rowOff>108890</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5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100017</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443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78416</xdr:rowOff>
    </xdr:from>
    <xdr:to>
      <xdr:col>15</xdr:col>
      <xdr:colOff>50800</xdr:colOff>
      <xdr:row>34</xdr:row>
      <xdr:rowOff>125565</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019300" y="5907716"/>
          <a:ext cx="889000" cy="47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9461</xdr:rowOff>
    </xdr:from>
    <xdr:to>
      <xdr:col>15</xdr:col>
      <xdr:colOff>101600</xdr:colOff>
      <xdr:row>37</xdr:row>
      <xdr:rowOff>111061</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102188</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445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15075</xdr:rowOff>
    </xdr:from>
    <xdr:to>
      <xdr:col>10</xdr:col>
      <xdr:colOff>114300</xdr:colOff>
      <xdr:row>34</xdr:row>
      <xdr:rowOff>78416</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1130300" y="5844375"/>
          <a:ext cx="889000" cy="6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170129</xdr:rowOff>
    </xdr:from>
    <xdr:to>
      <xdr:col>10</xdr:col>
      <xdr:colOff>165100</xdr:colOff>
      <xdr:row>37</xdr:row>
      <xdr:rowOff>100279</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4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91406</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435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5252</xdr:rowOff>
    </xdr:from>
    <xdr:to>
      <xdr:col>6</xdr:col>
      <xdr:colOff>38100</xdr:colOff>
      <xdr:row>37</xdr:row>
      <xdr:rowOff>106852</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48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97979</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441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163424</xdr:rowOff>
    </xdr:from>
    <xdr:to>
      <xdr:col>24</xdr:col>
      <xdr:colOff>114300</xdr:colOff>
      <xdr:row>34</xdr:row>
      <xdr:rowOff>93574</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5821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14851</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5672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79184</xdr:rowOff>
    </xdr:from>
    <xdr:to>
      <xdr:col>20</xdr:col>
      <xdr:colOff>38100</xdr:colOff>
      <xdr:row>35</xdr:row>
      <xdr:rowOff>9334</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5908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25861</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5683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74765</xdr:rowOff>
    </xdr:from>
    <xdr:to>
      <xdr:col>15</xdr:col>
      <xdr:colOff>101600</xdr:colOff>
      <xdr:row>35</xdr:row>
      <xdr:rowOff>4915</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5904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21442</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5679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27616</xdr:rowOff>
    </xdr:from>
    <xdr:to>
      <xdr:col>10</xdr:col>
      <xdr:colOff>165100</xdr:colOff>
      <xdr:row>34</xdr:row>
      <xdr:rowOff>129216</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5856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145743</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5632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135725</xdr:rowOff>
    </xdr:from>
    <xdr:to>
      <xdr:col>6</xdr:col>
      <xdr:colOff>38100</xdr:colOff>
      <xdr:row>34</xdr:row>
      <xdr:rowOff>65875</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5793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82402</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5568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a:extLst>
            <a:ext uri="{FF2B5EF4-FFF2-40B4-BE49-F238E27FC236}">
              <a16:creationId xmlns:a16="http://schemas.microsoft.com/office/drawing/2014/main" id="{00000000-0008-0000-07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122627</xdr:rowOff>
    </xdr:from>
    <xdr:to>
      <xdr:col>24</xdr:col>
      <xdr:colOff>62865</xdr:colOff>
      <xdr:row>58</xdr:row>
      <xdr:rowOff>105993</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flipV="1">
          <a:off x="4633595" y="8695127"/>
          <a:ext cx="1270" cy="1354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109820</xdr:rowOff>
    </xdr:from>
    <xdr:ext cx="599010" cy="259045"/>
    <xdr:sp macro="" textlink="">
      <xdr:nvSpPr>
        <xdr:cNvPr id="113" name="総務費最小値テキスト">
          <a:extLst>
            <a:ext uri="{FF2B5EF4-FFF2-40B4-BE49-F238E27FC236}">
              <a16:creationId xmlns:a16="http://schemas.microsoft.com/office/drawing/2014/main" id="{00000000-0008-0000-0700-000071000000}"/>
            </a:ext>
          </a:extLst>
        </xdr:cNvPr>
        <xdr:cNvSpPr txBox="1"/>
      </xdr:nvSpPr>
      <xdr:spPr>
        <a:xfrm>
          <a:off x="4686300" y="10053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105993</xdr:rowOff>
    </xdr:from>
    <xdr:to>
      <xdr:col>24</xdr:col>
      <xdr:colOff>152400</xdr:colOff>
      <xdr:row>58</xdr:row>
      <xdr:rowOff>105993</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10050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69304</xdr:rowOff>
    </xdr:from>
    <xdr:ext cx="690189" cy="259045"/>
    <xdr:sp macro="" textlink="">
      <xdr:nvSpPr>
        <xdr:cNvPr id="115" name="総務費最大値テキスト">
          <a:extLst>
            <a:ext uri="{FF2B5EF4-FFF2-40B4-BE49-F238E27FC236}">
              <a16:creationId xmlns:a16="http://schemas.microsoft.com/office/drawing/2014/main" id="{00000000-0008-0000-0700-000073000000}"/>
            </a:ext>
          </a:extLst>
        </xdr:cNvPr>
        <xdr:cNvSpPr txBox="1"/>
      </xdr:nvSpPr>
      <xdr:spPr>
        <a:xfrm>
          <a:off x="4686300" y="847035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1,922,406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122627</xdr:rowOff>
    </xdr:from>
    <xdr:to>
      <xdr:col>24</xdr:col>
      <xdr:colOff>152400</xdr:colOff>
      <xdr:row>50</xdr:row>
      <xdr:rowOff>122627</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8695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11047</xdr:rowOff>
    </xdr:from>
    <xdr:to>
      <xdr:col>24</xdr:col>
      <xdr:colOff>63500</xdr:colOff>
      <xdr:row>57</xdr:row>
      <xdr:rowOff>24558</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3797300" y="9612247"/>
          <a:ext cx="838200" cy="184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25240</xdr:rowOff>
    </xdr:from>
    <xdr:ext cx="599010" cy="259045"/>
    <xdr:sp macro="" textlink="">
      <xdr:nvSpPr>
        <xdr:cNvPr id="118" name="総務費平均値テキスト">
          <a:extLst>
            <a:ext uri="{FF2B5EF4-FFF2-40B4-BE49-F238E27FC236}">
              <a16:creationId xmlns:a16="http://schemas.microsoft.com/office/drawing/2014/main" id="{00000000-0008-0000-0700-000076000000}"/>
            </a:ext>
          </a:extLst>
        </xdr:cNvPr>
        <xdr:cNvSpPr txBox="1"/>
      </xdr:nvSpPr>
      <xdr:spPr>
        <a:xfrm>
          <a:off x="4686300" y="97978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46813</xdr:rowOff>
    </xdr:from>
    <xdr:to>
      <xdr:col>24</xdr:col>
      <xdr:colOff>114300</xdr:colOff>
      <xdr:row>57</xdr:row>
      <xdr:rowOff>148413</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4584700" y="9819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126829</xdr:rowOff>
    </xdr:from>
    <xdr:to>
      <xdr:col>19</xdr:col>
      <xdr:colOff>177800</xdr:colOff>
      <xdr:row>56</xdr:row>
      <xdr:rowOff>11047</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2908300" y="9556579"/>
          <a:ext cx="889000" cy="55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54924</xdr:rowOff>
    </xdr:from>
    <xdr:to>
      <xdr:col>20</xdr:col>
      <xdr:colOff>38100</xdr:colOff>
      <xdr:row>57</xdr:row>
      <xdr:rowOff>156524</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3746500" y="982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147651</xdr:rowOff>
    </xdr:from>
    <xdr:ext cx="599010"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3497795" y="9920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126829</xdr:rowOff>
    </xdr:from>
    <xdr:to>
      <xdr:col>15</xdr:col>
      <xdr:colOff>50800</xdr:colOff>
      <xdr:row>56</xdr:row>
      <xdr:rowOff>160207</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019300" y="9556579"/>
          <a:ext cx="889000" cy="204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15831</xdr:rowOff>
    </xdr:from>
    <xdr:to>
      <xdr:col>15</xdr:col>
      <xdr:colOff>101600</xdr:colOff>
      <xdr:row>57</xdr:row>
      <xdr:rowOff>117431</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2857500" y="978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108558</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2608795" y="9881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92892</xdr:rowOff>
    </xdr:from>
    <xdr:to>
      <xdr:col>10</xdr:col>
      <xdr:colOff>114300</xdr:colOff>
      <xdr:row>56</xdr:row>
      <xdr:rowOff>160207</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1130300" y="9522642"/>
          <a:ext cx="889000" cy="238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120739</xdr:rowOff>
    </xdr:from>
    <xdr:to>
      <xdr:col>10</xdr:col>
      <xdr:colOff>165100</xdr:colOff>
      <xdr:row>58</xdr:row>
      <xdr:rowOff>50889</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968500" y="989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42016</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1719795" y="9986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121438</xdr:rowOff>
    </xdr:from>
    <xdr:to>
      <xdr:col>6</xdr:col>
      <xdr:colOff>38100</xdr:colOff>
      <xdr:row>58</xdr:row>
      <xdr:rowOff>51588</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079500" y="9894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42715</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830795" y="9986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145208</xdr:rowOff>
    </xdr:from>
    <xdr:to>
      <xdr:col>24</xdr:col>
      <xdr:colOff>114300</xdr:colOff>
      <xdr:row>57</xdr:row>
      <xdr:rowOff>75358</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4584700" y="9746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168085</xdr:rowOff>
    </xdr:from>
    <xdr:ext cx="599010" cy="259045"/>
    <xdr:sp macro="" textlink="">
      <xdr:nvSpPr>
        <xdr:cNvPr id="137" name="総務費該当値テキスト">
          <a:extLst>
            <a:ext uri="{FF2B5EF4-FFF2-40B4-BE49-F238E27FC236}">
              <a16:creationId xmlns:a16="http://schemas.microsoft.com/office/drawing/2014/main" id="{00000000-0008-0000-0700-000089000000}"/>
            </a:ext>
          </a:extLst>
        </xdr:cNvPr>
        <xdr:cNvSpPr txBox="1"/>
      </xdr:nvSpPr>
      <xdr:spPr>
        <a:xfrm>
          <a:off x="4686300" y="9597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131697</xdr:rowOff>
    </xdr:from>
    <xdr:to>
      <xdr:col>20</xdr:col>
      <xdr:colOff>38100</xdr:colOff>
      <xdr:row>56</xdr:row>
      <xdr:rowOff>61847</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3746500" y="9561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78374</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3497795" y="9336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76029</xdr:rowOff>
    </xdr:from>
    <xdr:to>
      <xdr:col>15</xdr:col>
      <xdr:colOff>101600</xdr:colOff>
      <xdr:row>56</xdr:row>
      <xdr:rowOff>6179</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2857500" y="9505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22706</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2608795" y="9281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109407</xdr:rowOff>
    </xdr:from>
    <xdr:to>
      <xdr:col>10</xdr:col>
      <xdr:colOff>165100</xdr:colOff>
      <xdr:row>57</xdr:row>
      <xdr:rowOff>39557</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968500" y="9710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56084</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1719795" y="9485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42092</xdr:rowOff>
    </xdr:from>
    <xdr:to>
      <xdr:col>6</xdr:col>
      <xdr:colOff>38100</xdr:colOff>
      <xdr:row>55</xdr:row>
      <xdr:rowOff>143692</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079500" y="9471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160219</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830795" y="9247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15904</xdr:rowOff>
    </xdr:from>
    <xdr:to>
      <xdr:col>24</xdr:col>
      <xdr:colOff>62865</xdr:colOff>
      <xdr:row>78</xdr:row>
      <xdr:rowOff>139886</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017404"/>
          <a:ext cx="1270" cy="1495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143713</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516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139886</xdr:rowOff>
    </xdr:from>
    <xdr:to>
      <xdr:col>24</xdr:col>
      <xdr:colOff>152400</xdr:colOff>
      <xdr:row>78</xdr:row>
      <xdr:rowOff>139886</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512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134031</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1792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597,908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15904</xdr:rowOff>
    </xdr:from>
    <xdr:to>
      <xdr:col>24</xdr:col>
      <xdr:colOff>152400</xdr:colOff>
      <xdr:row>70</xdr:row>
      <xdr:rowOff>15904</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017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36137</xdr:rowOff>
    </xdr:from>
    <xdr:to>
      <xdr:col>24</xdr:col>
      <xdr:colOff>63500</xdr:colOff>
      <xdr:row>74</xdr:row>
      <xdr:rowOff>148537</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3797300" y="12723437"/>
          <a:ext cx="838200" cy="11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44395</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30745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65968</xdr:rowOff>
    </xdr:from>
    <xdr:to>
      <xdr:col>24</xdr:col>
      <xdr:colOff>114300</xdr:colOff>
      <xdr:row>76</xdr:row>
      <xdr:rowOff>167568</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309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88909</xdr:rowOff>
    </xdr:from>
    <xdr:to>
      <xdr:col>19</xdr:col>
      <xdr:colOff>177800</xdr:colOff>
      <xdr:row>74</xdr:row>
      <xdr:rowOff>36137</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908300" y="12433309"/>
          <a:ext cx="889000" cy="290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48876</xdr:rowOff>
    </xdr:from>
    <xdr:to>
      <xdr:col>20</xdr:col>
      <xdr:colOff>38100</xdr:colOff>
      <xdr:row>76</xdr:row>
      <xdr:rowOff>150476</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3079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141603</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3171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88909</xdr:rowOff>
    </xdr:from>
    <xdr:to>
      <xdr:col>15</xdr:col>
      <xdr:colOff>50800</xdr:colOff>
      <xdr:row>74</xdr:row>
      <xdr:rowOff>10861</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019300" y="12433309"/>
          <a:ext cx="889000" cy="264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120019</xdr:rowOff>
    </xdr:from>
    <xdr:to>
      <xdr:col>15</xdr:col>
      <xdr:colOff>101600</xdr:colOff>
      <xdr:row>77</xdr:row>
      <xdr:rowOff>50169</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15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41296</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3242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10861</xdr:rowOff>
    </xdr:from>
    <xdr:to>
      <xdr:col>10</xdr:col>
      <xdr:colOff>114300</xdr:colOff>
      <xdr:row>75</xdr:row>
      <xdr:rowOff>27379</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2698161"/>
          <a:ext cx="889000" cy="187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6029</xdr:rowOff>
    </xdr:from>
    <xdr:to>
      <xdr:col>10</xdr:col>
      <xdr:colOff>165100</xdr:colOff>
      <xdr:row>77</xdr:row>
      <xdr:rowOff>107629</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207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98756</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3300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36354</xdr:rowOff>
    </xdr:from>
    <xdr:to>
      <xdr:col>6</xdr:col>
      <xdr:colOff>38100</xdr:colOff>
      <xdr:row>77</xdr:row>
      <xdr:rowOff>137954</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238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129081</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3330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97737</xdr:rowOff>
    </xdr:from>
    <xdr:to>
      <xdr:col>24</xdr:col>
      <xdr:colOff>114300</xdr:colOff>
      <xdr:row>75</xdr:row>
      <xdr:rowOff>27887</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2785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120614</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2636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156787</xdr:rowOff>
    </xdr:from>
    <xdr:to>
      <xdr:col>20</xdr:col>
      <xdr:colOff>38100</xdr:colOff>
      <xdr:row>74</xdr:row>
      <xdr:rowOff>86937</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2672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103464</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2447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72</xdr:row>
      <xdr:rowOff>38109</xdr:rowOff>
    </xdr:from>
    <xdr:to>
      <xdr:col>15</xdr:col>
      <xdr:colOff>101600</xdr:colOff>
      <xdr:row>72</xdr:row>
      <xdr:rowOff>139709</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2382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70</xdr:row>
      <xdr:rowOff>156236</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2157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131511</xdr:rowOff>
    </xdr:from>
    <xdr:to>
      <xdr:col>10</xdr:col>
      <xdr:colOff>165100</xdr:colOff>
      <xdr:row>74</xdr:row>
      <xdr:rowOff>61661</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264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78188</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2422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148029</xdr:rowOff>
    </xdr:from>
    <xdr:to>
      <xdr:col>6</xdr:col>
      <xdr:colOff>38100</xdr:colOff>
      <xdr:row>75</xdr:row>
      <xdr:rowOff>78179</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2835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94706</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2610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104983</xdr:rowOff>
    </xdr:from>
    <xdr:to>
      <xdr:col>24</xdr:col>
      <xdr:colOff>62865</xdr:colOff>
      <xdr:row>98</xdr:row>
      <xdr:rowOff>139376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535483"/>
          <a:ext cx="1270" cy="1405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143203</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945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139376</xdr:rowOff>
    </xdr:from>
    <xdr:to>
      <xdr:col>24</xdr:col>
      <xdr:colOff>152400</xdr:colOff>
      <xdr:row>98</xdr:row>
      <xdr:rowOff>139376</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941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51660</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310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470,631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104983</xdr:rowOff>
    </xdr:from>
    <xdr:to>
      <xdr:col>24</xdr:col>
      <xdr:colOff>152400</xdr:colOff>
      <xdr:row>90</xdr:row>
      <xdr:rowOff>104983</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535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145007</xdr:rowOff>
    </xdr:from>
    <xdr:to>
      <xdr:col>24</xdr:col>
      <xdr:colOff>63500</xdr:colOff>
      <xdr:row>94</xdr:row>
      <xdr:rowOff>145021</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3797300" y="16261307"/>
          <a:ext cx="838200" cy="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98959</xdr:rowOff>
    </xdr:from>
    <xdr:ext cx="599010"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55815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120532</xdr:rowOff>
    </xdr:from>
    <xdr:to>
      <xdr:col>24</xdr:col>
      <xdr:colOff>114300</xdr:colOff>
      <xdr:row>97</xdr:row>
      <xdr:rowOff>50682</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579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145007</xdr:rowOff>
    </xdr:from>
    <xdr:to>
      <xdr:col>19</xdr:col>
      <xdr:colOff>177800</xdr:colOff>
      <xdr:row>95</xdr:row>
      <xdr:rowOff>114436</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6261307"/>
          <a:ext cx="889000" cy="140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133392</xdr:rowOff>
    </xdr:from>
    <xdr:to>
      <xdr:col>20</xdr:col>
      <xdr:colOff>38100</xdr:colOff>
      <xdr:row>97</xdr:row>
      <xdr:rowOff>63542</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592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54669</xdr:rowOff>
    </xdr:from>
    <xdr:ext cx="59901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497795" y="16685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114436</xdr:rowOff>
    </xdr:from>
    <xdr:to>
      <xdr:col>15</xdr:col>
      <xdr:colOff>50800</xdr:colOff>
      <xdr:row>96</xdr:row>
      <xdr:rowOff>22983</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402186"/>
          <a:ext cx="889000" cy="79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148146</xdr:rowOff>
    </xdr:from>
    <xdr:to>
      <xdr:col>15</xdr:col>
      <xdr:colOff>101600</xdr:colOff>
      <xdr:row>97</xdr:row>
      <xdr:rowOff>78296</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607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69423</xdr:rowOff>
    </xdr:from>
    <xdr:ext cx="59901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08795" y="16700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22983</xdr:rowOff>
    </xdr:from>
    <xdr:to>
      <xdr:col>10</xdr:col>
      <xdr:colOff>114300</xdr:colOff>
      <xdr:row>96</xdr:row>
      <xdr:rowOff>57414</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482183"/>
          <a:ext cx="889000" cy="34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22442</xdr:rowOff>
    </xdr:from>
    <xdr:to>
      <xdr:col>10</xdr:col>
      <xdr:colOff>165100</xdr:colOff>
      <xdr:row>97</xdr:row>
      <xdr:rowOff>124042</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653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115169</xdr:rowOff>
    </xdr:from>
    <xdr:ext cx="59901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19795" y="16745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50691</xdr:rowOff>
    </xdr:from>
    <xdr:to>
      <xdr:col>6</xdr:col>
      <xdr:colOff>38100</xdr:colOff>
      <xdr:row>97</xdr:row>
      <xdr:rowOff>152291</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681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143418</xdr:rowOff>
    </xdr:from>
    <xdr:ext cx="59901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30795" y="16774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94221</xdr:rowOff>
    </xdr:from>
    <xdr:to>
      <xdr:col>24</xdr:col>
      <xdr:colOff>114300</xdr:colOff>
      <xdr:row>95</xdr:row>
      <xdr:rowOff>24371</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210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117098</xdr:rowOff>
    </xdr:from>
    <xdr:ext cx="599010"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061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94207</xdr:rowOff>
    </xdr:from>
    <xdr:to>
      <xdr:col>20</xdr:col>
      <xdr:colOff>38100</xdr:colOff>
      <xdr:row>95</xdr:row>
      <xdr:rowOff>24357</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210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40884</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497795" y="15985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63636</xdr:rowOff>
    </xdr:from>
    <xdr:to>
      <xdr:col>15</xdr:col>
      <xdr:colOff>101600</xdr:colOff>
      <xdr:row>95</xdr:row>
      <xdr:rowOff>165236</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351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10313</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08795" y="16126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143633</xdr:rowOff>
    </xdr:from>
    <xdr:to>
      <xdr:col>10</xdr:col>
      <xdr:colOff>165100</xdr:colOff>
      <xdr:row>96</xdr:row>
      <xdr:rowOff>73783</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431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90310</xdr:rowOff>
    </xdr:from>
    <xdr:ext cx="599010"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19795" y="16206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6614</xdr:rowOff>
    </xdr:from>
    <xdr:to>
      <xdr:col>6</xdr:col>
      <xdr:colOff>38100</xdr:colOff>
      <xdr:row>96</xdr:row>
      <xdr:rowOff>108214</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465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124741</xdr:rowOff>
    </xdr:from>
    <xdr:ext cx="599010"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30795" y="16241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152908</xdr:rowOff>
    </xdr:from>
    <xdr:to>
      <xdr:col>54</xdr:col>
      <xdr:colOff>189865</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124958"/>
          <a:ext cx="1270" cy="1606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99585</xdr:rowOff>
    </xdr:from>
    <xdr:ext cx="534377"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4900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12,646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152908</xdr:rowOff>
    </xdr:from>
    <xdr:to>
      <xdr:col>55</xdr:col>
      <xdr:colOff>88900</xdr:colOff>
      <xdr:row>29</xdr:row>
      <xdr:rowOff>152908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124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105554</xdr:rowOff>
    </xdr:from>
    <xdr:ext cx="378565"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44920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82677</xdr:rowOff>
    </xdr:from>
    <xdr:to>
      <xdr:col>55</xdr:col>
      <xdr:colOff>50800</xdr:colOff>
      <xdr:row>39</xdr:row>
      <xdr:rowOff>12827</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597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75438</xdr:rowOff>
    </xdr:from>
    <xdr:to>
      <xdr:col>50</xdr:col>
      <xdr:colOff>165100</xdr:colOff>
      <xdr:row>39</xdr:row>
      <xdr:rowOff>5588</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59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22115</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50017" y="63657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72263</xdr:rowOff>
    </xdr:from>
    <xdr:to>
      <xdr:col>46</xdr:col>
      <xdr:colOff>38100</xdr:colOff>
      <xdr:row>39</xdr:row>
      <xdr:rowOff>2413</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587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18940</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61017" y="63625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93472</xdr:rowOff>
    </xdr:from>
    <xdr:to>
      <xdr:col>41</xdr:col>
      <xdr:colOff>101600</xdr:colOff>
      <xdr:row>39</xdr:row>
      <xdr:rowOff>23622</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608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40149</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2017" y="63837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98171</xdr:rowOff>
    </xdr:from>
    <xdr:to>
      <xdr:col>36</xdr:col>
      <xdr:colOff>165100</xdr:colOff>
      <xdr:row>39</xdr:row>
      <xdr:rowOff>28321</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613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44848</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3017" y="63884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59627</xdr:rowOff>
    </xdr:from>
    <xdr:to>
      <xdr:col>54</xdr:col>
      <xdr:colOff>189865</xdr:colOff>
      <xdr:row>58</xdr:row>
      <xdr:rowOff>125696</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632127"/>
          <a:ext cx="1270" cy="1437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129523</xdr:rowOff>
    </xdr:from>
    <xdr:ext cx="534377"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073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125696</xdr:rowOff>
    </xdr:from>
    <xdr:to>
      <xdr:col>55</xdr:col>
      <xdr:colOff>88900</xdr:colOff>
      <xdr:row>58</xdr:row>
      <xdr:rowOff>125696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069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6304</xdr:rowOff>
    </xdr:from>
    <xdr:ext cx="690189"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40735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3,175,138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59627</xdr:rowOff>
    </xdr:from>
    <xdr:to>
      <xdr:col>55</xdr:col>
      <xdr:colOff>88900</xdr:colOff>
      <xdr:row>50</xdr:row>
      <xdr:rowOff>59627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632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68727</xdr:rowOff>
    </xdr:from>
    <xdr:to>
      <xdr:col>55</xdr:col>
      <xdr:colOff>0</xdr:colOff>
      <xdr:row>57</xdr:row>
      <xdr:rowOff>153268</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9639300" y="9841377"/>
          <a:ext cx="838200" cy="84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151794</xdr:rowOff>
    </xdr:from>
    <xdr:ext cx="599010"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9244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1917</xdr:rowOff>
    </xdr:from>
    <xdr:to>
      <xdr:col>55</xdr:col>
      <xdr:colOff>50800</xdr:colOff>
      <xdr:row>58</xdr:row>
      <xdr:rowOff>103517</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94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68727</xdr:rowOff>
    </xdr:from>
    <xdr:to>
      <xdr:col>50</xdr:col>
      <xdr:colOff>114300</xdr:colOff>
      <xdr:row>57</xdr:row>
      <xdr:rowOff>115205</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9841377"/>
          <a:ext cx="889000" cy="46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11567</xdr:rowOff>
    </xdr:from>
    <xdr:to>
      <xdr:col>50</xdr:col>
      <xdr:colOff>165100</xdr:colOff>
      <xdr:row>58</xdr:row>
      <xdr:rowOff>113167</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955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104294</xdr:rowOff>
    </xdr:from>
    <xdr:ext cx="59901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39795" y="10048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78038</xdr:rowOff>
    </xdr:from>
    <xdr:to>
      <xdr:col>45</xdr:col>
      <xdr:colOff>177800</xdr:colOff>
      <xdr:row>57</xdr:row>
      <xdr:rowOff>115205</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7861300" y="9850688"/>
          <a:ext cx="889000" cy="37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15753</xdr:rowOff>
    </xdr:from>
    <xdr:to>
      <xdr:col>46</xdr:col>
      <xdr:colOff>38100</xdr:colOff>
      <xdr:row>58</xdr:row>
      <xdr:rowOff>117353</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959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108480</xdr:rowOff>
    </xdr:from>
    <xdr:ext cx="59901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50795" y="10052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78038</xdr:rowOff>
    </xdr:from>
    <xdr:to>
      <xdr:col>41</xdr:col>
      <xdr:colOff>50800</xdr:colOff>
      <xdr:row>57</xdr:row>
      <xdr:rowOff>126165</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6972300" y="9850688"/>
          <a:ext cx="889000" cy="48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16947</xdr:rowOff>
    </xdr:from>
    <xdr:to>
      <xdr:col>41</xdr:col>
      <xdr:colOff>101600</xdr:colOff>
      <xdr:row>58</xdr:row>
      <xdr:rowOff>118547</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961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109674</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61795" y="10053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14625</xdr:rowOff>
    </xdr:from>
    <xdr:to>
      <xdr:col>36</xdr:col>
      <xdr:colOff>165100</xdr:colOff>
      <xdr:row>58</xdr:row>
      <xdr:rowOff>116225</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958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107352</xdr:rowOff>
    </xdr:from>
    <xdr:ext cx="59901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672795" y="10051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102468</xdr:rowOff>
    </xdr:from>
    <xdr:to>
      <xdr:col>55</xdr:col>
      <xdr:colOff>50800</xdr:colOff>
      <xdr:row>58</xdr:row>
      <xdr:rowOff>32618</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875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125345</xdr:rowOff>
    </xdr:from>
    <xdr:ext cx="599010"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726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17927</xdr:rowOff>
    </xdr:from>
    <xdr:to>
      <xdr:col>50</xdr:col>
      <xdr:colOff>165100</xdr:colOff>
      <xdr:row>57</xdr:row>
      <xdr:rowOff>119527</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790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136054</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39795" y="9565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64405</xdr:rowOff>
    </xdr:from>
    <xdr:to>
      <xdr:col>46</xdr:col>
      <xdr:colOff>38100</xdr:colOff>
      <xdr:row>57</xdr:row>
      <xdr:rowOff>166005</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837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11082</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50795" y="9612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27238</xdr:rowOff>
    </xdr:from>
    <xdr:to>
      <xdr:col>41</xdr:col>
      <xdr:colOff>101600</xdr:colOff>
      <xdr:row>57</xdr:row>
      <xdr:rowOff>128838</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799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145365</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61795" y="9575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75365</xdr:rowOff>
    </xdr:from>
    <xdr:to>
      <xdr:col>36</xdr:col>
      <xdr:colOff>165100</xdr:colOff>
      <xdr:row>58</xdr:row>
      <xdr:rowOff>5515</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848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22042</xdr:rowOff>
    </xdr:from>
    <xdr:ext cx="599010"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672795" y="9623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43313</xdr:rowOff>
    </xdr:from>
    <xdr:to>
      <xdr:col>54</xdr:col>
      <xdr:colOff>189865</xdr:colOff>
      <xdr:row>78</xdr:row>
      <xdr:rowOff>136048</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216263"/>
          <a:ext cx="1270" cy="1292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139875</xdr:rowOff>
    </xdr:from>
    <xdr:ext cx="469744"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1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136048</xdr:rowOff>
    </xdr:from>
    <xdr:to>
      <xdr:col>55</xdr:col>
      <xdr:colOff>88900</xdr:colOff>
      <xdr:row>78</xdr:row>
      <xdr:rowOff>136048</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09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161440</xdr:rowOff>
    </xdr:from>
    <xdr:ext cx="599010"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991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567,164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43313</xdr:rowOff>
    </xdr:from>
    <xdr:to>
      <xdr:col>55</xdr:col>
      <xdr:colOff>88900</xdr:colOff>
      <xdr:row>71</xdr:row>
      <xdr:rowOff>43313</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216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81573</xdr:rowOff>
    </xdr:from>
    <xdr:to>
      <xdr:col>55</xdr:col>
      <xdr:colOff>0</xdr:colOff>
      <xdr:row>77</xdr:row>
      <xdr:rowOff>109582</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9639300" y="13283223"/>
          <a:ext cx="838200" cy="28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73435</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2750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95008</xdr:rowOff>
    </xdr:from>
    <xdr:to>
      <xdr:col>55</xdr:col>
      <xdr:colOff>50800</xdr:colOff>
      <xdr:row>78</xdr:row>
      <xdr:rowOff>25158</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296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55786</xdr:rowOff>
    </xdr:from>
    <xdr:to>
      <xdr:col>50</xdr:col>
      <xdr:colOff>114300</xdr:colOff>
      <xdr:row>77</xdr:row>
      <xdr:rowOff>81573</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8750300" y="13257436"/>
          <a:ext cx="889000" cy="25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113968</xdr:rowOff>
    </xdr:from>
    <xdr:to>
      <xdr:col>50</xdr:col>
      <xdr:colOff>165100</xdr:colOff>
      <xdr:row>78</xdr:row>
      <xdr:rowOff>44118</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315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35245</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408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55786</xdr:rowOff>
    </xdr:from>
    <xdr:to>
      <xdr:col>45</xdr:col>
      <xdr:colOff>177800</xdr:colOff>
      <xdr:row>78</xdr:row>
      <xdr:rowOff>22216</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7861300" y="13257436"/>
          <a:ext cx="889000" cy="137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106431</xdr:rowOff>
    </xdr:from>
    <xdr:to>
      <xdr:col>46</xdr:col>
      <xdr:colOff>38100</xdr:colOff>
      <xdr:row>78</xdr:row>
      <xdr:rowOff>36581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30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27708</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400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22216</xdr:rowOff>
    </xdr:from>
    <xdr:to>
      <xdr:col>41</xdr:col>
      <xdr:colOff>50800</xdr:colOff>
      <xdr:row>78</xdr:row>
      <xdr:rowOff>44679</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6972300" y="13395316"/>
          <a:ext cx="889000" cy="22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140534</xdr:rowOff>
    </xdr:from>
    <xdr:to>
      <xdr:col>41</xdr:col>
      <xdr:colOff>101600</xdr:colOff>
      <xdr:row>78</xdr:row>
      <xdr:rowOff>70684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342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87211</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117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146089</xdr:rowOff>
    </xdr:from>
    <xdr:to>
      <xdr:col>36</xdr:col>
      <xdr:colOff>165100</xdr:colOff>
      <xdr:row>78</xdr:row>
      <xdr:rowOff>76239</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347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92766</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122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58782</xdr:rowOff>
    </xdr:from>
    <xdr:to>
      <xdr:col>55</xdr:col>
      <xdr:colOff>50800</xdr:colOff>
      <xdr:row>77</xdr:row>
      <xdr:rowOff>160382</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260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81659</xdr:rowOff>
    </xdr:from>
    <xdr:ext cx="534377"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111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30773</xdr:rowOff>
    </xdr:from>
    <xdr:to>
      <xdr:col>50</xdr:col>
      <xdr:colOff>165100</xdr:colOff>
      <xdr:row>77</xdr:row>
      <xdr:rowOff>132373</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232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75</xdr:row>
      <xdr:rowOff>148900</xdr:rowOff>
    </xdr:from>
    <xdr:ext cx="59901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39795" y="13007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4986</xdr:rowOff>
    </xdr:from>
    <xdr:to>
      <xdr:col>46</xdr:col>
      <xdr:colOff>38100</xdr:colOff>
      <xdr:row>77</xdr:row>
      <xdr:rowOff>106586</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20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75</xdr:row>
      <xdr:rowOff>123113</xdr:rowOff>
    </xdr:from>
    <xdr:ext cx="59901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50795" y="12981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142866</xdr:rowOff>
    </xdr:from>
    <xdr:to>
      <xdr:col>41</xdr:col>
      <xdr:colOff>101600</xdr:colOff>
      <xdr:row>78</xdr:row>
      <xdr:rowOff>73016</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344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64143</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94111" y="13437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165329</xdr:rowOff>
    </xdr:from>
    <xdr:to>
      <xdr:col>36</xdr:col>
      <xdr:colOff>165100</xdr:colOff>
      <xdr:row>78</xdr:row>
      <xdr:rowOff>95479</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366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86606</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05111" y="13459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139700</xdr:rowOff>
    </xdr:from>
    <xdr:to>
      <xdr:col>59</xdr:col>
      <xdr:colOff>50800</xdr:colOff>
      <xdr:row>99</xdr:row>
      <xdr:rowOff>139700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168927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97</xdr:row>
      <xdr:rowOff>54627</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668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111777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39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54627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88</xdr:row>
      <xdr:rowOff>168927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142608</xdr:rowOff>
    </xdr:from>
    <xdr:to>
      <xdr:col>54</xdr:col>
      <xdr:colOff>189865</xdr:colOff>
      <xdr:row>99</xdr:row>
      <xdr:rowOff>526</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573108"/>
          <a:ext cx="1270" cy="1400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4353</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6977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526</xdr:rowOff>
    </xdr:from>
    <xdr:to>
      <xdr:col>55</xdr:col>
      <xdr:colOff>88900</xdr:colOff>
      <xdr:row>99</xdr:row>
      <xdr:rowOff>526</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6974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89285</xdr:rowOff>
    </xdr:from>
    <xdr:ext cx="599010"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348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538,982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142608</xdr:rowOff>
    </xdr:from>
    <xdr:to>
      <xdr:col>55</xdr:col>
      <xdr:colOff>88900</xdr:colOff>
      <xdr:row>90</xdr:row>
      <xdr:rowOff>142608</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573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122769</xdr:rowOff>
    </xdr:from>
    <xdr:to>
      <xdr:col>55</xdr:col>
      <xdr:colOff>0</xdr:colOff>
      <xdr:row>97</xdr:row>
      <xdr:rowOff>110254</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9639300" y="16410519"/>
          <a:ext cx="838200" cy="330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100175</xdr:rowOff>
    </xdr:from>
    <xdr:ext cx="599010"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5593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121748</xdr:rowOff>
    </xdr:from>
    <xdr:to>
      <xdr:col>55</xdr:col>
      <xdr:colOff>50800</xdr:colOff>
      <xdr:row>97</xdr:row>
      <xdr:rowOff>51898</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580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89053</xdr:rowOff>
    </xdr:from>
    <xdr:to>
      <xdr:col>50</xdr:col>
      <xdr:colOff>114300</xdr:colOff>
      <xdr:row>97</xdr:row>
      <xdr:rowOff>110254</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8750300" y="16548253"/>
          <a:ext cx="889000" cy="192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145155</xdr:rowOff>
    </xdr:from>
    <xdr:to>
      <xdr:col>50</xdr:col>
      <xdr:colOff>165100</xdr:colOff>
      <xdr:row>97</xdr:row>
      <xdr:rowOff>75305</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604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91832</xdr:rowOff>
    </xdr:from>
    <xdr:ext cx="59901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39795" y="16379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46909</xdr:rowOff>
    </xdr:from>
    <xdr:to>
      <xdr:col>45</xdr:col>
      <xdr:colOff>177800</xdr:colOff>
      <xdr:row>96</xdr:row>
      <xdr:rowOff>89053</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7861300" y="16506109"/>
          <a:ext cx="889000" cy="42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160693</xdr:rowOff>
    </xdr:from>
    <xdr:to>
      <xdr:col>46</xdr:col>
      <xdr:colOff>38100</xdr:colOff>
      <xdr:row>97</xdr:row>
      <xdr:rowOff>90843</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619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81970</xdr:rowOff>
    </xdr:from>
    <xdr:ext cx="59901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50795" y="16712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9323</xdr:rowOff>
    </xdr:from>
    <xdr:to>
      <xdr:col>41</xdr:col>
      <xdr:colOff>50800</xdr:colOff>
      <xdr:row>96</xdr:row>
      <xdr:rowOff>46909</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6972300" y="16468523"/>
          <a:ext cx="889000" cy="37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12004</xdr:rowOff>
    </xdr:from>
    <xdr:to>
      <xdr:col>41</xdr:col>
      <xdr:colOff>101600</xdr:colOff>
      <xdr:row>97</xdr:row>
      <xdr:rowOff>113604</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642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97</xdr:row>
      <xdr:rowOff>104731</xdr:rowOff>
    </xdr:from>
    <xdr:ext cx="59901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61795" y="16735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19214</xdr:rowOff>
    </xdr:from>
    <xdr:to>
      <xdr:col>36</xdr:col>
      <xdr:colOff>165100</xdr:colOff>
      <xdr:row>97</xdr:row>
      <xdr:rowOff>120814</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649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111941</xdr:rowOff>
    </xdr:from>
    <xdr:ext cx="59901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672795" y="16742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71969</xdr:rowOff>
    </xdr:from>
    <xdr:to>
      <xdr:col>55</xdr:col>
      <xdr:colOff>50800</xdr:colOff>
      <xdr:row>96</xdr:row>
      <xdr:rowOff>2119</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359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94846</xdr:rowOff>
    </xdr:from>
    <xdr:ext cx="599010"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6211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59454</xdr:rowOff>
    </xdr:from>
    <xdr:to>
      <xdr:col>50</xdr:col>
      <xdr:colOff>165100</xdr:colOff>
      <xdr:row>97</xdr:row>
      <xdr:rowOff>161054</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690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152181</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39795" y="16782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38253</xdr:rowOff>
    </xdr:from>
    <xdr:to>
      <xdr:col>46</xdr:col>
      <xdr:colOff>38100</xdr:colOff>
      <xdr:row>96</xdr:row>
      <xdr:rowOff>139853</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497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156380</xdr:rowOff>
    </xdr:from>
    <xdr:ext cx="59901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50795" y="16272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167559</xdr:rowOff>
    </xdr:from>
    <xdr:to>
      <xdr:col>41</xdr:col>
      <xdr:colOff>101600</xdr:colOff>
      <xdr:row>96</xdr:row>
      <xdr:rowOff>97709</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45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114236</xdr:rowOff>
    </xdr:from>
    <xdr:ext cx="599010"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61795" y="16230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129973</xdr:rowOff>
    </xdr:from>
    <xdr:to>
      <xdr:col>36</xdr:col>
      <xdr:colOff>165100</xdr:colOff>
      <xdr:row>96</xdr:row>
      <xdr:rowOff>60123</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417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94</xdr:row>
      <xdr:rowOff>76650</xdr:rowOff>
    </xdr:from>
    <xdr:ext cx="599010"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672795" y="16192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99220</xdr:rowOff>
    </xdr:from>
    <xdr:to>
      <xdr:col>85</xdr:col>
      <xdr:colOff>126364</xdr:colOff>
      <xdr:row>38</xdr:row>
      <xdr:rowOff>124306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414170"/>
          <a:ext cx="1269" cy="12252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128133</xdr:rowOff>
    </xdr:from>
    <xdr:ext cx="469744"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643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124306</xdr:rowOff>
    </xdr:from>
    <xdr:to>
      <xdr:col>86</xdr:col>
      <xdr:colOff>25400</xdr:colOff>
      <xdr:row>38</xdr:row>
      <xdr:rowOff>124306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639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45897</xdr:rowOff>
    </xdr:from>
    <xdr:ext cx="599010"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5189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542,708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99220</xdr:rowOff>
    </xdr:from>
    <xdr:to>
      <xdr:col>86</xdr:col>
      <xdr:colOff>25400</xdr:colOff>
      <xdr:row>31</xdr:row>
      <xdr:rowOff>99220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414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72000</xdr:rowOff>
    </xdr:from>
    <xdr:to>
      <xdr:col>85</xdr:col>
      <xdr:colOff>127000</xdr:colOff>
      <xdr:row>38</xdr:row>
      <xdr:rowOff>73872</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5481300" y="6415650"/>
          <a:ext cx="838200" cy="173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151284</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3234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128407</xdr:rowOff>
    </xdr:from>
    <xdr:to>
      <xdr:col>85</xdr:col>
      <xdr:colOff>177800</xdr:colOff>
      <xdr:row>38</xdr:row>
      <xdr:rowOff>58556</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47205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56876</xdr:rowOff>
    </xdr:from>
    <xdr:to>
      <xdr:col>81</xdr:col>
      <xdr:colOff>50800</xdr:colOff>
      <xdr:row>37</xdr:row>
      <xdr:rowOff>72000</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4592300" y="5886176"/>
          <a:ext cx="889000" cy="529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130185</xdr:rowOff>
    </xdr:from>
    <xdr:to>
      <xdr:col>81</xdr:col>
      <xdr:colOff>101600</xdr:colOff>
      <xdr:row>38</xdr:row>
      <xdr:rowOff>60335</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47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51462</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566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56876</xdr:rowOff>
    </xdr:from>
    <xdr:to>
      <xdr:col>76</xdr:col>
      <xdr:colOff>114300</xdr:colOff>
      <xdr:row>38</xdr:row>
      <xdr:rowOff>48125</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3703300" y="5886176"/>
          <a:ext cx="889000" cy="677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100414</xdr:rowOff>
    </xdr:from>
    <xdr:to>
      <xdr:col>76</xdr:col>
      <xdr:colOff>165100</xdr:colOff>
      <xdr:row>38</xdr:row>
      <xdr:rowOff>30564</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44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21692</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6536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48125</xdr:rowOff>
    </xdr:from>
    <xdr:to>
      <xdr:col>71</xdr:col>
      <xdr:colOff>177800</xdr:colOff>
      <xdr:row>38</xdr:row>
      <xdr:rowOff>65922</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2814300" y="6563225"/>
          <a:ext cx="889000" cy="17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139137</xdr:rowOff>
    </xdr:from>
    <xdr:to>
      <xdr:col>72</xdr:col>
      <xdr:colOff>38100</xdr:colOff>
      <xdr:row>38</xdr:row>
      <xdr:rowOff>69287</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482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85814</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258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135848</xdr:rowOff>
    </xdr:from>
    <xdr:to>
      <xdr:col>67</xdr:col>
      <xdr:colOff>101600</xdr:colOff>
      <xdr:row>38</xdr:row>
      <xdr:rowOff>65998</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479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82525</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254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23072</xdr:rowOff>
    </xdr:from>
    <xdr:to>
      <xdr:col>85</xdr:col>
      <xdr:colOff>177800</xdr:colOff>
      <xdr:row>38</xdr:row>
      <xdr:rowOff>124672</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53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109449</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6453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21200</xdr:rowOff>
    </xdr:from>
    <xdr:to>
      <xdr:col>81</xdr:col>
      <xdr:colOff>101600</xdr:colOff>
      <xdr:row>37</xdr:row>
      <xdr:rowOff>122800</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3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35</xdr:row>
      <xdr:rowOff>139327</xdr:rowOff>
    </xdr:from>
    <xdr:ext cx="59901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181795" y="6140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6076</xdr:rowOff>
    </xdr:from>
    <xdr:to>
      <xdr:col>76</xdr:col>
      <xdr:colOff>165100</xdr:colOff>
      <xdr:row>34</xdr:row>
      <xdr:rowOff>107676</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5835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32</xdr:row>
      <xdr:rowOff>124203</xdr:rowOff>
    </xdr:from>
    <xdr:ext cx="59901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292795" y="5610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168775</xdr:rowOff>
    </xdr:from>
    <xdr:to>
      <xdr:col>72</xdr:col>
      <xdr:colOff>38100</xdr:colOff>
      <xdr:row>38</xdr:row>
      <xdr:rowOff>98925</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512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90052</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6605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15122</xdr:rowOff>
    </xdr:from>
    <xdr:to>
      <xdr:col>67</xdr:col>
      <xdr:colOff>101600</xdr:colOff>
      <xdr:row>38</xdr:row>
      <xdr:rowOff>116722</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530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107849</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6622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a:extLst>
            <a:ext uri="{FF2B5EF4-FFF2-40B4-BE49-F238E27FC236}">
              <a16:creationId xmlns:a16="http://schemas.microsoft.com/office/drawing/2014/main" id="{00000000-0008-0000-07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126016</xdr:rowOff>
    </xdr:from>
    <xdr:to>
      <xdr:col>85</xdr:col>
      <xdr:colOff>126364</xdr:colOff>
      <xdr:row>58</xdr:row>
      <xdr:rowOff>120778</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6317595" y="8698516"/>
          <a:ext cx="1269" cy="13663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124605</xdr:rowOff>
    </xdr:from>
    <xdr:ext cx="534377" cy="259045"/>
    <xdr:sp macro="" textlink="">
      <xdr:nvSpPr>
        <xdr:cNvPr id="572" name="教育費最小値テキスト">
          <a:extLst>
            <a:ext uri="{FF2B5EF4-FFF2-40B4-BE49-F238E27FC236}">
              <a16:creationId xmlns:a16="http://schemas.microsoft.com/office/drawing/2014/main" id="{00000000-0008-0000-0700-00003C020000}"/>
            </a:ext>
          </a:extLst>
        </xdr:cNvPr>
        <xdr:cNvSpPr txBox="1"/>
      </xdr:nvSpPr>
      <xdr:spPr>
        <a:xfrm>
          <a:off x="16370300" y="10068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120778</xdr:rowOff>
    </xdr:from>
    <xdr:to>
      <xdr:col>86</xdr:col>
      <xdr:colOff>25400</xdr:colOff>
      <xdr:row>58</xdr:row>
      <xdr:rowOff>120778</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10064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72693</xdr:rowOff>
    </xdr:from>
    <xdr:ext cx="599010" cy="259045"/>
    <xdr:sp macro="" textlink="">
      <xdr:nvSpPr>
        <xdr:cNvPr id="574" name="教育費最大値テキスト">
          <a:extLst>
            <a:ext uri="{FF2B5EF4-FFF2-40B4-BE49-F238E27FC236}">
              <a16:creationId xmlns:a16="http://schemas.microsoft.com/office/drawing/2014/main" id="{00000000-0008-0000-0700-00003E020000}"/>
            </a:ext>
          </a:extLst>
        </xdr:cNvPr>
        <xdr:cNvSpPr txBox="1"/>
      </xdr:nvSpPr>
      <xdr:spPr>
        <a:xfrm>
          <a:off x="16370300" y="8473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767,183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126016</xdr:rowOff>
    </xdr:from>
    <xdr:to>
      <xdr:col>86</xdr:col>
      <xdr:colOff>25400</xdr:colOff>
      <xdr:row>50</xdr:row>
      <xdr:rowOff>126016</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8698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80753</xdr:rowOff>
    </xdr:from>
    <xdr:to>
      <xdr:col>85</xdr:col>
      <xdr:colOff>127000</xdr:colOff>
      <xdr:row>57</xdr:row>
      <xdr:rowOff>148634</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5481300" y="9853403"/>
          <a:ext cx="838200" cy="67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97880</xdr:rowOff>
    </xdr:from>
    <xdr:ext cx="599010" cy="259045"/>
    <xdr:sp macro="" textlink="">
      <xdr:nvSpPr>
        <xdr:cNvPr id="577" name="教育費平均値テキスト">
          <a:extLst>
            <a:ext uri="{FF2B5EF4-FFF2-40B4-BE49-F238E27FC236}">
              <a16:creationId xmlns:a16="http://schemas.microsoft.com/office/drawing/2014/main" id="{00000000-0008-0000-0700-000041020000}"/>
            </a:ext>
          </a:extLst>
        </xdr:cNvPr>
        <xdr:cNvSpPr txBox="1"/>
      </xdr:nvSpPr>
      <xdr:spPr>
        <a:xfrm>
          <a:off x="16370300" y="96990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75003</xdr:rowOff>
    </xdr:from>
    <xdr:to>
      <xdr:col>85</xdr:col>
      <xdr:colOff>177800</xdr:colOff>
      <xdr:row>58</xdr:row>
      <xdr:rowOff>5153</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6268700" y="984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80753</xdr:rowOff>
    </xdr:from>
    <xdr:to>
      <xdr:col>81</xdr:col>
      <xdr:colOff>50800</xdr:colOff>
      <xdr:row>57</xdr:row>
      <xdr:rowOff>122565</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4592300" y="9853403"/>
          <a:ext cx="889000" cy="41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70962</xdr:rowOff>
    </xdr:from>
    <xdr:to>
      <xdr:col>81</xdr:col>
      <xdr:colOff>101600</xdr:colOff>
      <xdr:row>58</xdr:row>
      <xdr:rowOff>1112</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5430500" y="9843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57</xdr:row>
      <xdr:rowOff>163689</xdr:rowOff>
    </xdr:from>
    <xdr:ext cx="59901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181795" y="9936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120559</xdr:rowOff>
    </xdr:from>
    <xdr:to>
      <xdr:col>76</xdr:col>
      <xdr:colOff>114300</xdr:colOff>
      <xdr:row>57</xdr:row>
      <xdr:rowOff>122565</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3703300" y="9893209"/>
          <a:ext cx="889000" cy="2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69658</xdr:rowOff>
    </xdr:from>
    <xdr:to>
      <xdr:col>76</xdr:col>
      <xdr:colOff>165100</xdr:colOff>
      <xdr:row>57</xdr:row>
      <xdr:rowOff>171258</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4541500" y="9842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16335</xdr:rowOff>
    </xdr:from>
    <xdr:ext cx="59901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292795" y="9617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120559</xdr:rowOff>
    </xdr:from>
    <xdr:to>
      <xdr:col>71</xdr:col>
      <xdr:colOff>177800</xdr:colOff>
      <xdr:row>57</xdr:row>
      <xdr:rowOff>155845</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2814300" y="9893209"/>
          <a:ext cx="889000" cy="35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103746</xdr:rowOff>
    </xdr:from>
    <xdr:to>
      <xdr:col>72</xdr:col>
      <xdr:colOff>38100</xdr:colOff>
      <xdr:row>58</xdr:row>
      <xdr:rowOff>33896</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3652500" y="987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25023</xdr:rowOff>
    </xdr:from>
    <xdr:ext cx="59901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403795" y="9969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103312</xdr:rowOff>
    </xdr:from>
    <xdr:to>
      <xdr:col>67</xdr:col>
      <xdr:colOff>101600</xdr:colOff>
      <xdr:row>58</xdr:row>
      <xdr:rowOff>33462</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2763500" y="9875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49989</xdr:rowOff>
    </xdr:from>
    <xdr:ext cx="59901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514795" y="9651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97834</xdr:rowOff>
    </xdr:from>
    <xdr:to>
      <xdr:col>85</xdr:col>
      <xdr:colOff>177800</xdr:colOff>
      <xdr:row>58</xdr:row>
      <xdr:rowOff>27984</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6268700" y="9870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76261</xdr:rowOff>
    </xdr:from>
    <xdr:ext cx="599010" cy="259045"/>
    <xdr:sp macro="" textlink="">
      <xdr:nvSpPr>
        <xdr:cNvPr id="596" name="教育費該当値テキスト">
          <a:extLst>
            <a:ext uri="{FF2B5EF4-FFF2-40B4-BE49-F238E27FC236}">
              <a16:creationId xmlns:a16="http://schemas.microsoft.com/office/drawing/2014/main" id="{00000000-0008-0000-0700-000054020000}"/>
            </a:ext>
          </a:extLst>
        </xdr:cNvPr>
        <xdr:cNvSpPr txBox="1"/>
      </xdr:nvSpPr>
      <xdr:spPr>
        <a:xfrm>
          <a:off x="16370300" y="9848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29953</xdr:rowOff>
    </xdr:from>
    <xdr:to>
      <xdr:col>81</xdr:col>
      <xdr:colOff>101600</xdr:colOff>
      <xdr:row>57</xdr:row>
      <xdr:rowOff>131553</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5430500" y="9802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148080</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181795" y="9577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71765</xdr:rowOff>
    </xdr:from>
    <xdr:to>
      <xdr:col>76</xdr:col>
      <xdr:colOff>165100</xdr:colOff>
      <xdr:row>58</xdr:row>
      <xdr:rowOff>1915</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4541500" y="984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164492</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292795" y="9937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69759</xdr:rowOff>
    </xdr:from>
    <xdr:to>
      <xdr:col>72</xdr:col>
      <xdr:colOff>38100</xdr:colOff>
      <xdr:row>57</xdr:row>
      <xdr:rowOff>171359</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3652500" y="9842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16436</xdr:rowOff>
    </xdr:from>
    <xdr:ext cx="59901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403795" y="9617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105045</xdr:rowOff>
    </xdr:from>
    <xdr:to>
      <xdr:col>67</xdr:col>
      <xdr:colOff>101600</xdr:colOff>
      <xdr:row>58</xdr:row>
      <xdr:rowOff>35195</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2763500" y="987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26322</xdr:rowOff>
    </xdr:from>
    <xdr:ext cx="59901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514795" y="9970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a:extLst>
            <a:ext uri="{FF2B5EF4-FFF2-40B4-BE49-F238E27FC236}">
              <a16:creationId xmlns:a16="http://schemas.microsoft.com/office/drawing/2014/main" id="{00000000-0008-0000-07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75210</xdr:rowOff>
    </xdr:from>
    <xdr:to>
      <xdr:col>85</xdr:col>
      <xdr:colOff>126364</xdr:colOff>
      <xdr:row>79</xdr:row>
      <xdr:rowOff>44450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6317595" y="12076710"/>
          <a:ext cx="1269" cy="1512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49004</xdr:rowOff>
    </xdr:from>
    <xdr:ext cx="249299" cy="259045"/>
    <xdr:sp macro="" textlink="">
      <xdr:nvSpPr>
        <xdr:cNvPr id="629" name="災害復旧費最小値テキスト">
          <a:extLst>
            <a:ext uri="{FF2B5EF4-FFF2-40B4-BE49-F238E27FC236}">
              <a16:creationId xmlns:a16="http://schemas.microsoft.com/office/drawing/2014/main" id="{00000000-0008-0000-0700-000075020000}"/>
            </a:ext>
          </a:extLst>
        </xdr:cNvPr>
        <xdr:cNvSpPr txBox="1"/>
      </xdr:nvSpPr>
      <xdr:spPr>
        <a:xfrm>
          <a:off x="16370300" y="1359355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21887</xdr:rowOff>
    </xdr:from>
    <xdr:ext cx="599010" cy="259045"/>
    <xdr:sp macro="" textlink="">
      <xdr:nvSpPr>
        <xdr:cNvPr id="631" name="災害復旧費最大値テキスト">
          <a:extLst>
            <a:ext uri="{FF2B5EF4-FFF2-40B4-BE49-F238E27FC236}">
              <a16:creationId xmlns:a16="http://schemas.microsoft.com/office/drawing/2014/main" id="{00000000-0008-0000-0700-000077020000}"/>
            </a:ext>
          </a:extLst>
        </xdr:cNvPr>
        <xdr:cNvSpPr txBox="1"/>
      </xdr:nvSpPr>
      <xdr:spPr>
        <a:xfrm>
          <a:off x="16370300" y="11851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793,853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75210</xdr:rowOff>
    </xdr:from>
    <xdr:to>
      <xdr:col>86</xdr:col>
      <xdr:colOff>25400</xdr:colOff>
      <xdr:row>70</xdr:row>
      <xdr:rowOff>75210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2076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89098</xdr:rowOff>
    </xdr:from>
    <xdr:to>
      <xdr:col>85</xdr:col>
      <xdr:colOff>127000</xdr:colOff>
      <xdr:row>76</xdr:row>
      <xdr:rowOff>128845</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5481300" y="12947848"/>
          <a:ext cx="838200" cy="211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93454</xdr:rowOff>
    </xdr:from>
    <xdr:ext cx="534377" cy="259045"/>
    <xdr:sp macro="" textlink="">
      <xdr:nvSpPr>
        <xdr:cNvPr id="634" name="災害復旧費平均値テキスト">
          <a:extLst>
            <a:ext uri="{FF2B5EF4-FFF2-40B4-BE49-F238E27FC236}">
              <a16:creationId xmlns:a16="http://schemas.microsoft.com/office/drawing/2014/main" id="{00000000-0008-0000-0700-00007A020000}"/>
            </a:ext>
          </a:extLst>
        </xdr:cNvPr>
        <xdr:cNvSpPr txBox="1"/>
      </xdr:nvSpPr>
      <xdr:spPr>
        <a:xfrm>
          <a:off x="16370300" y="134665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115027</xdr:rowOff>
    </xdr:from>
    <xdr:to>
      <xdr:col>85</xdr:col>
      <xdr:colOff>177800</xdr:colOff>
      <xdr:row>79</xdr:row>
      <xdr:rowOff>45177</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6268700" y="13488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38314</xdr:rowOff>
    </xdr:from>
    <xdr:to>
      <xdr:col>81</xdr:col>
      <xdr:colOff>50800</xdr:colOff>
      <xdr:row>75</xdr:row>
      <xdr:rowOff>89098</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4592300" y="12897064"/>
          <a:ext cx="889000" cy="50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117103</xdr:rowOff>
    </xdr:from>
    <xdr:to>
      <xdr:col>81</xdr:col>
      <xdr:colOff>101600</xdr:colOff>
      <xdr:row>79</xdr:row>
      <xdr:rowOff>47253</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5430500" y="13490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38380</xdr:rowOff>
    </xdr:from>
    <xdr:ext cx="534377"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5214111" y="13582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38314</xdr:rowOff>
    </xdr:from>
    <xdr:to>
      <xdr:col>76</xdr:col>
      <xdr:colOff>114300</xdr:colOff>
      <xdr:row>77</xdr:row>
      <xdr:rowOff>48630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3703300" y="12897064"/>
          <a:ext cx="889000" cy="353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120169</xdr:rowOff>
    </xdr:from>
    <xdr:to>
      <xdr:col>76</xdr:col>
      <xdr:colOff>165100</xdr:colOff>
      <xdr:row>79</xdr:row>
      <xdr:rowOff>50319</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4541500" y="1349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41446</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325111" y="13585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48630</xdr:rowOff>
    </xdr:from>
    <xdr:to>
      <xdr:col>71</xdr:col>
      <xdr:colOff>177800</xdr:colOff>
      <xdr:row>78</xdr:row>
      <xdr:rowOff>133482</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2814300" y="13250280"/>
          <a:ext cx="889000" cy="256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121190</xdr:rowOff>
    </xdr:from>
    <xdr:to>
      <xdr:col>72</xdr:col>
      <xdr:colOff>38100</xdr:colOff>
      <xdr:row>79</xdr:row>
      <xdr:rowOff>51340</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3652500" y="1349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42467</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436111" y="13587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128552</xdr:rowOff>
    </xdr:from>
    <xdr:to>
      <xdr:col>67</xdr:col>
      <xdr:colOff>101600</xdr:colOff>
      <xdr:row>79</xdr:row>
      <xdr:rowOff>58702</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2763500" y="1350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49829</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547111" y="13594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78045</xdr:rowOff>
    </xdr:from>
    <xdr:to>
      <xdr:col>85</xdr:col>
      <xdr:colOff>177800</xdr:colOff>
      <xdr:row>77</xdr:row>
      <xdr:rowOff>8195</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6268700" y="13108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100923</xdr:rowOff>
    </xdr:from>
    <xdr:ext cx="599010" cy="259045"/>
    <xdr:sp macro="" textlink="">
      <xdr:nvSpPr>
        <xdr:cNvPr id="653" name="災害復旧費該当値テキスト">
          <a:extLst>
            <a:ext uri="{FF2B5EF4-FFF2-40B4-BE49-F238E27FC236}">
              <a16:creationId xmlns:a16="http://schemas.microsoft.com/office/drawing/2014/main" id="{00000000-0008-0000-0700-00008D020000}"/>
            </a:ext>
          </a:extLst>
        </xdr:cNvPr>
        <xdr:cNvSpPr txBox="1"/>
      </xdr:nvSpPr>
      <xdr:spPr>
        <a:xfrm>
          <a:off x="16370300" y="12959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38298</xdr:rowOff>
    </xdr:from>
    <xdr:to>
      <xdr:col>81</xdr:col>
      <xdr:colOff>101600</xdr:colOff>
      <xdr:row>75</xdr:row>
      <xdr:rowOff>139898</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5430500" y="12897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73</xdr:row>
      <xdr:rowOff>156425</xdr:rowOff>
    </xdr:from>
    <xdr:ext cx="59901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181795" y="12672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158964</xdr:rowOff>
    </xdr:from>
    <xdr:to>
      <xdr:col>76</xdr:col>
      <xdr:colOff>165100</xdr:colOff>
      <xdr:row>75</xdr:row>
      <xdr:rowOff>89114</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4541500" y="12846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73</xdr:row>
      <xdr:rowOff>105641</xdr:rowOff>
    </xdr:from>
    <xdr:ext cx="59901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292795" y="12621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169280</xdr:rowOff>
    </xdr:from>
    <xdr:to>
      <xdr:col>72</xdr:col>
      <xdr:colOff>38100</xdr:colOff>
      <xdr:row>77</xdr:row>
      <xdr:rowOff>99430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3652500" y="13199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115957</xdr:rowOff>
    </xdr:from>
    <xdr:ext cx="59901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403795" y="12974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82682</xdr:rowOff>
    </xdr:from>
    <xdr:to>
      <xdr:col>67</xdr:col>
      <xdr:colOff>101600</xdr:colOff>
      <xdr:row>79</xdr:row>
      <xdr:rowOff>12832</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2763500" y="13455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29359</xdr:rowOff>
    </xdr:from>
    <xdr:ext cx="534377"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547111" y="13231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a:extLst>
            <a:ext uri="{FF2B5EF4-FFF2-40B4-BE49-F238E27FC236}">
              <a16:creationId xmlns:a16="http://schemas.microsoft.com/office/drawing/2014/main" id="{00000000-0008-0000-0700-0000A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10446</xdr:rowOff>
    </xdr:from>
    <xdr:to>
      <xdr:col>85</xdr:col>
      <xdr:colOff>126364</xdr:colOff>
      <xdr:row>98</xdr:row>
      <xdr:rowOff>153705</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6317595" y="15440946"/>
          <a:ext cx="1269" cy="1514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157532</xdr:rowOff>
    </xdr:from>
    <xdr:ext cx="534377" cy="259045"/>
    <xdr:sp macro="" textlink="">
      <xdr:nvSpPr>
        <xdr:cNvPr id="686" name="公債費最小値テキスト">
          <a:extLst>
            <a:ext uri="{FF2B5EF4-FFF2-40B4-BE49-F238E27FC236}">
              <a16:creationId xmlns:a16="http://schemas.microsoft.com/office/drawing/2014/main" id="{00000000-0008-0000-0700-0000AE020000}"/>
            </a:ext>
          </a:extLst>
        </xdr:cNvPr>
        <xdr:cNvSpPr txBox="1"/>
      </xdr:nvSpPr>
      <xdr:spPr>
        <a:xfrm>
          <a:off x="16370300" y="16959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153705</xdr:rowOff>
    </xdr:from>
    <xdr:to>
      <xdr:col>86</xdr:col>
      <xdr:colOff>25400</xdr:colOff>
      <xdr:row>98</xdr:row>
      <xdr:rowOff>153705</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6955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128573</xdr:rowOff>
    </xdr:from>
    <xdr:ext cx="599010" cy="259045"/>
    <xdr:sp macro="" textlink="">
      <xdr:nvSpPr>
        <xdr:cNvPr id="688" name="公債費最大値テキスト">
          <a:extLst>
            <a:ext uri="{FF2B5EF4-FFF2-40B4-BE49-F238E27FC236}">
              <a16:creationId xmlns:a16="http://schemas.microsoft.com/office/drawing/2014/main" id="{00000000-0008-0000-0700-0000B0020000}"/>
            </a:ext>
          </a:extLst>
        </xdr:cNvPr>
        <xdr:cNvSpPr txBox="1"/>
      </xdr:nvSpPr>
      <xdr:spPr>
        <a:xfrm>
          <a:off x="16370300" y="15216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827,850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10446</xdr:rowOff>
    </xdr:from>
    <xdr:to>
      <xdr:col>86</xdr:col>
      <xdr:colOff>25400</xdr:colOff>
      <xdr:row>90</xdr:row>
      <xdr:rowOff>10446</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5440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158614</xdr:rowOff>
    </xdr:from>
    <xdr:to>
      <xdr:col>85</xdr:col>
      <xdr:colOff>127000</xdr:colOff>
      <xdr:row>96</xdr:row>
      <xdr:rowOff>168650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5481300" y="16617814"/>
          <a:ext cx="838200" cy="10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160456</xdr:rowOff>
    </xdr:from>
    <xdr:ext cx="599010" cy="259045"/>
    <xdr:sp macro="" textlink="">
      <xdr:nvSpPr>
        <xdr:cNvPr id="691" name="公債費平均値テキスト">
          <a:extLst>
            <a:ext uri="{FF2B5EF4-FFF2-40B4-BE49-F238E27FC236}">
              <a16:creationId xmlns:a16="http://schemas.microsoft.com/office/drawing/2014/main" id="{00000000-0008-0000-0700-0000B3020000}"/>
            </a:ext>
          </a:extLst>
        </xdr:cNvPr>
        <xdr:cNvSpPr txBox="1"/>
      </xdr:nvSpPr>
      <xdr:spPr>
        <a:xfrm>
          <a:off x="16370300" y="16619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10579</xdr:rowOff>
    </xdr:from>
    <xdr:to>
      <xdr:col>85</xdr:col>
      <xdr:colOff>177800</xdr:colOff>
      <xdr:row>97</xdr:row>
      <xdr:rowOff>112179</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6268700" y="1664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164754</xdr:rowOff>
    </xdr:from>
    <xdr:to>
      <xdr:col>81</xdr:col>
      <xdr:colOff>50800</xdr:colOff>
      <xdr:row>96</xdr:row>
      <xdr:rowOff>168650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4592300" y="16623954"/>
          <a:ext cx="889000" cy="3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36629</xdr:rowOff>
    </xdr:from>
    <xdr:to>
      <xdr:col>81</xdr:col>
      <xdr:colOff>101600</xdr:colOff>
      <xdr:row>97</xdr:row>
      <xdr:rowOff>138229</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5430500" y="1666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129356</xdr:rowOff>
    </xdr:from>
    <xdr:ext cx="59901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5181795" y="16760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164754</xdr:rowOff>
    </xdr:from>
    <xdr:to>
      <xdr:col>76</xdr:col>
      <xdr:colOff>114300</xdr:colOff>
      <xdr:row>97</xdr:row>
      <xdr:rowOff>28564</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3703300" y="16623954"/>
          <a:ext cx="889000" cy="3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50507</xdr:rowOff>
    </xdr:from>
    <xdr:to>
      <xdr:col>76</xdr:col>
      <xdr:colOff>165100</xdr:colOff>
      <xdr:row>97</xdr:row>
      <xdr:rowOff>152107</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4541500" y="1668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143234</xdr:rowOff>
    </xdr:from>
    <xdr:ext cx="59901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4292795" y="16773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28564</xdr:rowOff>
    </xdr:from>
    <xdr:to>
      <xdr:col>71</xdr:col>
      <xdr:colOff>177800</xdr:colOff>
      <xdr:row>97</xdr:row>
      <xdr:rowOff>39190</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2814300" y="16659214"/>
          <a:ext cx="889000" cy="10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58934</xdr:rowOff>
    </xdr:from>
    <xdr:to>
      <xdr:col>72</xdr:col>
      <xdr:colOff>38100</xdr:colOff>
      <xdr:row>97</xdr:row>
      <xdr:rowOff>160534</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3652500" y="1668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151661</xdr:rowOff>
    </xdr:from>
    <xdr:ext cx="59901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403795" y="16782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62849</xdr:rowOff>
    </xdr:from>
    <xdr:to>
      <xdr:col>67</xdr:col>
      <xdr:colOff>101600</xdr:colOff>
      <xdr:row>97</xdr:row>
      <xdr:rowOff>164449</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2763500" y="16693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155576</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514795" y="16786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107814</xdr:rowOff>
    </xdr:from>
    <xdr:to>
      <xdr:col>85</xdr:col>
      <xdr:colOff>177800</xdr:colOff>
      <xdr:row>97</xdr:row>
      <xdr:rowOff>37964</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6268700" y="16567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130691</xdr:rowOff>
    </xdr:from>
    <xdr:ext cx="599010" cy="259045"/>
    <xdr:sp macro="" textlink="">
      <xdr:nvSpPr>
        <xdr:cNvPr id="710" name="公債費該当値テキスト">
          <a:extLst>
            <a:ext uri="{FF2B5EF4-FFF2-40B4-BE49-F238E27FC236}">
              <a16:creationId xmlns:a16="http://schemas.microsoft.com/office/drawing/2014/main" id="{00000000-0008-0000-0700-0000C6020000}"/>
            </a:ext>
          </a:extLst>
        </xdr:cNvPr>
        <xdr:cNvSpPr txBox="1"/>
      </xdr:nvSpPr>
      <xdr:spPr>
        <a:xfrm>
          <a:off x="16370300" y="16418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117850</xdr:rowOff>
    </xdr:from>
    <xdr:to>
      <xdr:col>81</xdr:col>
      <xdr:colOff>101600</xdr:colOff>
      <xdr:row>97</xdr:row>
      <xdr:rowOff>48000</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5430500" y="16577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64527</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181795" y="16352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113954</xdr:rowOff>
    </xdr:from>
    <xdr:to>
      <xdr:col>76</xdr:col>
      <xdr:colOff>165100</xdr:colOff>
      <xdr:row>97</xdr:row>
      <xdr:rowOff>44104</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4541500" y="16573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60631</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292795" y="16348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149214</xdr:rowOff>
    </xdr:from>
    <xdr:to>
      <xdr:col>72</xdr:col>
      <xdr:colOff>38100</xdr:colOff>
      <xdr:row>97</xdr:row>
      <xdr:rowOff>79364</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3652500" y="16608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95891</xdr:rowOff>
    </xdr:from>
    <xdr:ext cx="59901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403795" y="16383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159840</xdr:rowOff>
    </xdr:from>
    <xdr:to>
      <xdr:col>67</xdr:col>
      <xdr:colOff>101600</xdr:colOff>
      <xdr:row>97</xdr:row>
      <xdr:rowOff>89990</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2763500" y="1661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106517</xdr:rowOff>
    </xdr:from>
    <xdr:ext cx="59901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514795" y="16394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a:extLst>
            <a:ext uri="{FF2B5EF4-FFF2-40B4-BE49-F238E27FC236}">
              <a16:creationId xmlns:a16="http://schemas.microsoft.com/office/drawing/2014/main" id="{00000000-0008-0000-0700-0000E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4117</xdr:rowOff>
    </xdr:from>
    <xdr:to>
      <xdr:col>116</xdr:col>
      <xdr:colOff>62864</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flipV="1">
          <a:off x="22159595" y="5319067"/>
          <a:ext cx="1269" cy="1335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2349</xdr:rowOff>
    </xdr:from>
    <xdr:ext cx="249299" cy="259045"/>
    <xdr:sp macro="" textlink="">
      <xdr:nvSpPr>
        <xdr:cNvPr id="741" name="諸支出金最小値テキスト">
          <a:extLst>
            <a:ext uri="{FF2B5EF4-FFF2-40B4-BE49-F238E27FC236}">
              <a16:creationId xmlns:a16="http://schemas.microsoft.com/office/drawing/2014/main" id="{00000000-0008-0000-0700-0000E5020000}"/>
            </a:ext>
          </a:extLst>
        </xdr:cNvPr>
        <xdr:cNvSpPr txBox="1"/>
      </xdr:nvSpPr>
      <xdr:spPr>
        <a:xfrm>
          <a:off x="22212300" y="66888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122244</xdr:rowOff>
    </xdr:from>
    <xdr:ext cx="534377" cy="259045"/>
    <xdr:sp macro="" textlink="">
      <xdr:nvSpPr>
        <xdr:cNvPr id="743" name="諸支出金最大値テキスト">
          <a:extLst>
            <a:ext uri="{FF2B5EF4-FFF2-40B4-BE49-F238E27FC236}">
              <a16:creationId xmlns:a16="http://schemas.microsoft.com/office/drawing/2014/main" id="{00000000-0008-0000-0700-0000E7020000}"/>
            </a:ext>
          </a:extLst>
        </xdr:cNvPr>
        <xdr:cNvSpPr txBox="1"/>
      </xdr:nvSpPr>
      <xdr:spPr>
        <a:xfrm>
          <a:off x="22212300" y="5094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58,431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4117</xdr:rowOff>
    </xdr:from>
    <xdr:to>
      <xdr:col>116</xdr:col>
      <xdr:colOff>152400</xdr:colOff>
      <xdr:row>31</xdr:row>
      <xdr:rowOff>4117</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5319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80333</xdr:rowOff>
    </xdr:from>
    <xdr:to>
      <xdr:col>116</xdr:col>
      <xdr:colOff>63500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1323300" y="6423983"/>
          <a:ext cx="838200" cy="230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91249</xdr:rowOff>
    </xdr:from>
    <xdr:ext cx="378565" cy="259045"/>
    <xdr:sp macro="" textlink="">
      <xdr:nvSpPr>
        <xdr:cNvPr id="746" name="諸支出金平均値テキスト">
          <a:extLst>
            <a:ext uri="{FF2B5EF4-FFF2-40B4-BE49-F238E27FC236}">
              <a16:creationId xmlns:a16="http://schemas.microsoft.com/office/drawing/2014/main" id="{00000000-0008-0000-0700-0000EA020000}"/>
            </a:ext>
          </a:extLst>
        </xdr:cNvPr>
        <xdr:cNvSpPr txBox="1"/>
      </xdr:nvSpPr>
      <xdr:spPr>
        <a:xfrm>
          <a:off x="22212300" y="643489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68372</xdr:rowOff>
    </xdr:from>
    <xdr:to>
      <xdr:col>116</xdr:col>
      <xdr:colOff>114300</xdr:colOff>
      <xdr:row>38</xdr:row>
      <xdr:rowOff>169972</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2110700" y="658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80333</xdr:rowOff>
    </xdr:from>
    <xdr:to>
      <xdr:col>111</xdr:col>
      <xdr:colOff>177800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flipV="1">
          <a:off x="20434300" y="6423983"/>
          <a:ext cx="889000" cy="230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72989</xdr:rowOff>
    </xdr:from>
    <xdr:to>
      <xdr:col>112</xdr:col>
      <xdr:colOff>38100</xdr:colOff>
      <xdr:row>39</xdr:row>
      <xdr:rowOff>3139</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1272500" y="6588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165716</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134017" y="66808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89340</xdr:rowOff>
    </xdr:from>
    <xdr:to>
      <xdr:col>107</xdr:col>
      <xdr:colOff>50800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9545300" y="6604440"/>
          <a:ext cx="889000" cy="50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77219</xdr:rowOff>
    </xdr:from>
    <xdr:to>
      <xdr:col>107</xdr:col>
      <xdr:colOff>101600</xdr:colOff>
      <xdr:row>39</xdr:row>
      <xdr:rowOff>7369</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0383500" y="659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23896</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0245017" y="63675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71165</xdr:rowOff>
    </xdr:from>
    <xdr:to>
      <xdr:col>102</xdr:col>
      <xdr:colOff>114300</xdr:colOff>
      <xdr:row>38</xdr:row>
      <xdr:rowOff>89340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8656300" y="6586265"/>
          <a:ext cx="889000" cy="18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79528</xdr:rowOff>
    </xdr:from>
    <xdr:to>
      <xdr:col>102</xdr:col>
      <xdr:colOff>165100</xdr:colOff>
      <xdr:row>39</xdr:row>
      <xdr:rowOff>9678</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9494500" y="659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805</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56017" y="66873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82590</xdr:rowOff>
    </xdr:from>
    <xdr:to>
      <xdr:col>98</xdr:col>
      <xdr:colOff>38100</xdr:colOff>
      <xdr:row>39</xdr:row>
      <xdr:rowOff>12740</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8605500" y="659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3867</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67017" y="66904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46799</xdr:rowOff>
    </xdr:from>
    <xdr:ext cx="249299" cy="259045"/>
    <xdr:sp macro="" textlink="">
      <xdr:nvSpPr>
        <xdr:cNvPr id="765" name="諸支出金該当値テキスト">
          <a:extLst>
            <a:ext uri="{FF2B5EF4-FFF2-40B4-BE49-F238E27FC236}">
              <a16:creationId xmlns:a16="http://schemas.microsoft.com/office/drawing/2014/main" id="{00000000-0008-0000-0700-0000FD020000}"/>
            </a:ext>
          </a:extLst>
        </xdr:cNvPr>
        <xdr:cNvSpPr txBox="1"/>
      </xdr:nvSpPr>
      <xdr:spPr>
        <a:xfrm>
          <a:off x="22212300" y="65618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29533</xdr:rowOff>
    </xdr:from>
    <xdr:to>
      <xdr:col>112</xdr:col>
      <xdr:colOff>38100</xdr:colOff>
      <xdr:row>37</xdr:row>
      <xdr:rowOff>131133</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1272500" y="6373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35</xdr:row>
      <xdr:rowOff>147660</xdr:rowOff>
    </xdr:from>
    <xdr:ext cx="534377"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056111" y="6148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38540</xdr:rowOff>
    </xdr:from>
    <xdr:to>
      <xdr:col>102</xdr:col>
      <xdr:colOff>165100</xdr:colOff>
      <xdr:row>38</xdr:row>
      <xdr:rowOff>140140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9494500" y="655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156667</xdr:rowOff>
    </xdr:from>
    <xdr:ext cx="469744"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10428" y="6328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20365</xdr:rowOff>
    </xdr:from>
    <xdr:to>
      <xdr:col>98</xdr:col>
      <xdr:colOff>38100</xdr:colOff>
      <xdr:row>38</xdr:row>
      <xdr:rowOff>121965</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8605500" y="6535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138493</xdr:rowOff>
    </xdr:from>
    <xdr:ext cx="469744"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421428" y="6310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55</xdr:row>
      <xdr:rowOff>54627</xdr:rowOff>
    </xdr:from>
    <xdr:ext cx="31290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7975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52</xdr:row>
      <xdr:rowOff>111777</xdr:rowOff>
    </xdr:from>
    <xdr:ext cx="31290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7975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49</xdr:row>
      <xdr:rowOff>168927</xdr:rowOff>
    </xdr:from>
    <xdr:ext cx="31290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7975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58</xdr:row>
      <xdr:rowOff>139700</xdr:rowOff>
    </xdr:from>
    <xdr:to>
      <xdr:col>116</xdr:col>
      <xdr:colOff>62864</xdr:colOff>
      <xdr:row>58</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159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10177</xdr:rowOff>
    </xdr:from>
    <xdr:ext cx="249299" cy="259045"/>
    <xdr:sp macro="" textlink="">
      <xdr:nvSpPr>
        <xdr:cNvPr id="796" name="前年度繰上充用金最小値テキスト">
          <a:extLst>
            <a:ext uri="{FF2B5EF4-FFF2-40B4-BE49-F238E27FC236}">
              <a16:creationId xmlns:a16="http://schemas.microsoft.com/office/drawing/2014/main" id="{00000000-0008-0000-0700-00001C030000}"/>
            </a:ext>
          </a:extLst>
        </xdr:cNvPr>
        <xdr:cNvSpPr txBox="1"/>
      </xdr:nvSpPr>
      <xdr:spPr>
        <a:xfrm>
          <a:off x="22212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10177</xdr:rowOff>
    </xdr:from>
    <xdr:ext cx="249299" cy="259045"/>
    <xdr:sp macro="" textlink="">
      <xdr:nvSpPr>
        <xdr:cNvPr id="798" name="前年度繰上充用金最大値テキスト">
          <a:extLst>
            <a:ext uri="{FF2B5EF4-FFF2-40B4-BE49-F238E27FC236}">
              <a16:creationId xmlns:a16="http://schemas.microsoft.com/office/drawing/2014/main" id="{00000000-0008-0000-0700-00001E030000}"/>
            </a:ext>
          </a:extLst>
        </xdr:cNvPr>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67327</xdr:rowOff>
    </xdr:from>
    <xdr:ext cx="249299" cy="259045"/>
    <xdr:sp macro="" textlink="">
      <xdr:nvSpPr>
        <xdr:cNvPr id="801" name="前年度繰上充用金平均値テキスト">
          <a:extLst>
            <a:ext uri="{FF2B5EF4-FFF2-40B4-BE49-F238E27FC236}">
              <a16:creationId xmlns:a16="http://schemas.microsoft.com/office/drawing/2014/main" id="{00000000-0008-0000-0700-000021030000}"/>
            </a:ext>
          </a:extLst>
        </xdr:cNvPr>
        <xdr:cNvSpPr txBox="1"/>
      </xdr:nvSpPr>
      <xdr:spPr>
        <a:xfrm>
          <a:off x="22212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2110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88900</xdr:rowOff>
    </xdr:from>
    <xdr:to>
      <xdr:col>112</xdr:col>
      <xdr:colOff>38100</xdr:colOff>
      <xdr:row>59</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127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88900</xdr:rowOff>
    </xdr:from>
    <xdr:to>
      <xdr:col>107</xdr:col>
      <xdr:colOff>101600</xdr:colOff>
      <xdr:row>59</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038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88900</xdr:rowOff>
    </xdr:from>
    <xdr:to>
      <xdr:col>102</xdr:col>
      <xdr:colOff>165100</xdr:colOff>
      <xdr:row>59</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9494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49</xdr:row>
      <xdr:rowOff>123190</xdr:rowOff>
    </xdr:from>
    <xdr:to>
      <xdr:col>98</xdr:col>
      <xdr:colOff>38100</xdr:colOff>
      <xdr:row>50</xdr:row>
      <xdr:rowOff>53340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8605500" y="852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48</xdr:row>
      <xdr:rowOff>69867</xdr:rowOff>
    </xdr:from>
    <xdr:ext cx="313932"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99333" y="8299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124477</xdr:rowOff>
    </xdr:from>
    <xdr:ext cx="249299" cy="259045"/>
    <xdr:sp macro="" textlink="">
      <xdr:nvSpPr>
        <xdr:cNvPr id="820" name="前年度繰上充用金該当値テキスト">
          <a:extLst>
            <a:ext uri="{FF2B5EF4-FFF2-40B4-BE49-F238E27FC236}">
              <a16:creationId xmlns:a16="http://schemas.microsoft.com/office/drawing/2014/main" id="{00000000-0008-0000-0700-000034030000}"/>
            </a:ext>
          </a:extLst>
        </xdr:cNvPr>
        <xdr:cNvSpPr txBox="1"/>
      </xdr:nvSpPr>
      <xdr:spPr>
        <a:xfrm>
          <a:off x="22212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57</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9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57</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309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57</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420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人口が少ないため、住民</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コストは高くなる傾向にある。その中でも、議会費、総務費をはじめ、民生費、衛生費、災害復旧費などが類似団体と比べてもかなり高い水準となっている。災害復旧費は今後２～３年、継続的な支出が見込まれるため、更新整備と併せて計画的な発注を心がけ、平準化を図っていく。また、民生費、衛生費は細やかなサービスを提供する</a:t>
          </a:r>
          <a:r>
            <a:rPr kumimoji="1" lang="ja-JP" altLang="en-US" sz="1300">
              <a:solidFill>
                <a:schemeClr val="tx1"/>
              </a:solidFill>
              <a:latin typeface="ＭＳ Ｐゴシック" panose="020B0600070205080204" pitchFamily="50" charset="-128"/>
              <a:ea typeface="ＭＳ Ｐゴシック" panose="020B0600070205080204" pitchFamily="50" charset="-128"/>
            </a:rPr>
            <a:t>ほどコストがかかるため、各事業内容の見直し</a:t>
          </a:r>
          <a:r>
            <a:rPr kumimoji="1" lang="ja-JP" altLang="en-US" sz="1300">
              <a:latin typeface="ＭＳ Ｐゴシック" panose="020B0600070205080204" pitchFamily="50" charset="-128"/>
              <a:ea typeface="ＭＳ Ｐゴシック" panose="020B0600070205080204" pitchFamily="50" charset="-128"/>
            </a:rPr>
            <a:t>や事務効率化を図っていく。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宮崎県西米良村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例年、財政調整基金は、決算剰余金を中心に積立てている。令和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年度は、積立額</a:t>
          </a:r>
          <a:r>
            <a:rPr kumimoji="1" lang="en-US" altLang="ja-JP" sz="1400">
              <a:latin typeface="ＭＳ ゴシック" pitchFamily="49" charset="-128"/>
              <a:ea typeface="ＭＳ ゴシック" pitchFamily="49" charset="-128"/>
            </a:rPr>
            <a:t>47</a:t>
          </a:r>
          <a:r>
            <a:rPr kumimoji="1" lang="ja-JP" altLang="en-US" sz="1400">
              <a:latin typeface="ＭＳ ゴシック" pitchFamily="49" charset="-128"/>
              <a:ea typeface="ＭＳ ゴシック" pitchFamily="49" charset="-128"/>
            </a:rPr>
            <a:t>百万円に対し、</a:t>
          </a:r>
          <a:r>
            <a:rPr kumimoji="1" lang="en-US" altLang="ja-JP" sz="1400">
              <a:latin typeface="ＭＳ ゴシック" pitchFamily="49" charset="-128"/>
              <a:ea typeface="ＭＳ ゴシック" pitchFamily="49" charset="-128"/>
            </a:rPr>
            <a:t>70</a:t>
          </a:r>
          <a:r>
            <a:rPr kumimoji="1" lang="ja-JP" altLang="en-US" sz="1400">
              <a:latin typeface="ＭＳ ゴシック" pitchFamily="49" charset="-128"/>
              <a:ea typeface="ＭＳ ゴシック" pitchFamily="49" charset="-128"/>
            </a:rPr>
            <a:t>百万円を取崩したため、残高</a:t>
          </a:r>
          <a:r>
            <a:rPr kumimoji="1" lang="en-US" altLang="ja-JP" sz="1400">
              <a:latin typeface="ＭＳ ゴシック" pitchFamily="49" charset="-128"/>
              <a:ea typeface="ＭＳ ゴシック" pitchFamily="49" charset="-128"/>
            </a:rPr>
            <a:t>834</a:t>
          </a:r>
          <a:r>
            <a:rPr kumimoji="1" lang="ja-JP" altLang="en-US" sz="1400">
              <a:latin typeface="ＭＳ ゴシック" pitchFamily="49" charset="-128"/>
              <a:ea typeface="ＭＳ ゴシック" pitchFamily="49" charset="-128"/>
            </a:rPr>
            <a:t>百万円となった。今後も、事務事業の見直し、統廃合等により歳出を抑制し、健全な財政運営に努めていく。</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宮崎県西米良村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特別会計に赤字はなく、健全な財政運営を保持している。</a:t>
          </a:r>
          <a:r>
            <a:rPr kumimoji="1" lang="en-US" altLang="ja-JP" sz="1400">
              <a:latin typeface="ＭＳ ゴシック" pitchFamily="49" charset="-128"/>
              <a:ea typeface="ＭＳ ゴシック" pitchFamily="49" charset="-128"/>
            </a:rPr>
            <a:t>R4</a:t>
          </a:r>
          <a:r>
            <a:rPr kumimoji="1" lang="ja-JP" altLang="en-US" sz="1400">
              <a:latin typeface="ＭＳ ゴシック" pitchFamily="49" charset="-128"/>
              <a:ea typeface="ＭＳ ゴシック" pitchFamily="49" charset="-128"/>
            </a:rPr>
            <a:t>は基金の</a:t>
          </a:r>
          <a:r>
            <a:rPr kumimoji="1" lang="ja-JP" altLang="en-US" sz="1400">
              <a:solidFill>
                <a:schemeClr val="tx1"/>
              </a:solidFill>
              <a:latin typeface="ＭＳ ゴシック" pitchFamily="49" charset="-128"/>
              <a:ea typeface="ＭＳ ゴシック" pitchFamily="49" charset="-128"/>
            </a:rPr>
            <a:t>積立額が少なく、一般会計の黒字幅が大きくなっている。今後は計画的な基金の積立て等を行うととも</a:t>
          </a:r>
          <a:r>
            <a:rPr kumimoji="1" lang="ja-JP" altLang="en-US" sz="1400">
              <a:latin typeface="ＭＳ ゴシック" pitchFamily="49" charset="-128"/>
              <a:ea typeface="ＭＳ ゴシック" pitchFamily="49" charset="-128"/>
            </a:rPr>
            <a:t>に、引き続き、自主財源の確保、経営改革等を積極的に推進し、財政健全化に取り組んでいく。</a:t>
          </a:r>
          <a:endParaRPr kumimoji="1" lang="en-US" altLang="ja-JP" sz="1400">
            <a:solidFill>
              <a:srgbClr val="FF0000"/>
            </a:solidFill>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SHICHOSON-ZAI\disk1\03-04%20&#12304;&#27770;&#12288;&#31639;&#12305;&#36001;&#25919;&#29366;&#27841;&#36039;&#26009;&#38598;(H24&#65374;)\&#36001;&#25919;&#29366;&#27841;&#36039;&#26009;&#38598;(R04&#24180;&#24230;&#27770;&#31639;&#20998;)\03&#25552;&#20986;&#65288;&#24066;&#30010;&#26449;&#8594;&#30476;&#65289;\2&#22238;&#30446;\16&#35199;&#31859;&#33391;&#26449;&#9745;\&#12304;&#36001;&#25919;&#29366;&#27841;&#36039;&#26009;&#38598;&#12305;_454036_&#35199;&#31859;&#33391;&#26449;_2022(2&#22238;&#30446;).xlsx" TargetMode="External"/><Relationship Id="rId1" Type="http://schemas.openxmlformats.org/officeDocument/2006/relationships/externalLinkPath" Target="/03-04%20&#12304;&#27770;&#12288;&#31639;&#12305;&#36001;&#25919;&#29366;&#27841;&#36039;&#26009;&#38598;(H24&#65374;)/&#36001;&#25919;&#29366;&#27841;&#36039;&#26009;&#38598;(R04&#24180;&#24230;&#27770;&#31639;&#20998;)/03&#25552;&#20986;&#65288;&#24066;&#30010;&#26449;&#8594;&#30476;&#65289;/2&#22238;&#30446;/16&#35199;&#31859;&#33391;&#26449;&#9745;/&#12304;&#36001;&#25919;&#29366;&#27841;&#36039;&#26009;&#38598;&#12305;_454036_&#35199;&#31859;&#33391;&#26449;_2022(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公会計指標分析・財政指標組合せ分析表"/>
      <sheetName val="施設類型別ストック情報分析表①"/>
      <sheetName val="施設類型別ストック情報分析表②"/>
    </sheetNames>
    <sheetDataSet>
      <sheetData sheetId="0">
        <row r="50">
          <cell r="BP50" t="str">
            <v>H30</v>
          </cell>
          <cell r="BX50" t="str">
            <v>R01</v>
          </cell>
          <cell r="CF50" t="str">
            <v>R02</v>
          </cell>
          <cell r="CN50" t="str">
            <v>R03</v>
          </cell>
          <cell r="CV50" t="str">
            <v>R04</v>
          </cell>
        </row>
        <row r="51">
          <cell r="AN51" t="str">
            <v>当該団体値</v>
          </cell>
        </row>
        <row r="53">
          <cell r="BP53">
            <v>71</v>
          </cell>
          <cell r="BX53">
            <v>72.3</v>
          </cell>
          <cell r="CF53">
            <v>73.2</v>
          </cell>
          <cell r="CN53">
            <v>74</v>
          </cell>
          <cell r="CV53">
            <v>75.400000000000006</v>
          </cell>
        </row>
        <row r="55">
          <cell r="AN55" t="str">
            <v>類似団体内平均値</v>
          </cell>
          <cell r="BP55">
            <v>0</v>
          </cell>
          <cell r="BX55">
            <v>0</v>
          </cell>
          <cell r="CF55">
            <v>0</v>
          </cell>
          <cell r="CN55">
            <v>0</v>
          </cell>
          <cell r="CV55">
            <v>0</v>
          </cell>
        </row>
        <row r="57">
          <cell r="BP57">
            <v>59.2</v>
          </cell>
          <cell r="BX57">
            <v>60.3</v>
          </cell>
          <cell r="CF57">
            <v>61</v>
          </cell>
          <cell r="CN57">
            <v>62.3</v>
          </cell>
          <cell r="CV57">
            <v>63.7</v>
          </cell>
        </row>
        <row r="72">
          <cell r="BP72" t="str">
            <v>H30</v>
          </cell>
          <cell r="BX72" t="str">
            <v>R01</v>
          </cell>
          <cell r="CF72" t="str">
            <v>R02</v>
          </cell>
          <cell r="CN72" t="str">
            <v>R03</v>
          </cell>
          <cell r="CV72" t="str">
            <v>R04</v>
          </cell>
        </row>
        <row r="73">
          <cell r="AN73" t="str">
            <v>当該団体値</v>
          </cell>
        </row>
        <row r="75">
          <cell r="BP75">
            <v>5.3</v>
          </cell>
          <cell r="BX75">
            <v>6.8</v>
          </cell>
          <cell r="CF75">
            <v>7.5</v>
          </cell>
          <cell r="CN75">
            <v>7.4</v>
          </cell>
          <cell r="CV75">
            <v>7.2</v>
          </cell>
        </row>
        <row r="77">
          <cell r="AN77" t="str">
            <v>類似団体内平均値</v>
          </cell>
          <cell r="BP77">
            <v>0</v>
          </cell>
          <cell r="BX77">
            <v>0</v>
          </cell>
          <cell r="CF77">
            <v>0</v>
          </cell>
          <cell r="CN77">
            <v>0</v>
          </cell>
          <cell r="CV77">
            <v>0</v>
          </cell>
        </row>
        <row r="79">
          <cell r="BP79">
            <v>7.1</v>
          </cell>
          <cell r="BX79">
            <v>7.3</v>
          </cell>
          <cell r="CF79">
            <v>7.4</v>
          </cell>
          <cell r="CN79">
            <v>7.5</v>
          </cell>
          <cell r="CV79">
            <v>7.5</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74" customWidth="1"/>
    <col min="12" max="12" width="2.21875" style="174" customWidth="1"/>
    <col min="13" max="17" width="2.33203125" style="174" customWidth="1"/>
    <col min="18" max="119" width="2.109375" style="174" customWidth="1"/>
    <col min="120" max="16384" width="0" style="174" hidden="1"/>
  </cols>
  <sheetData>
    <row r="1" spans="1:119" ht="33" customHeight="1" x14ac:dyDescent="0.2">
      <c r="B1" s="578" t="s">
        <v>82</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75"/>
      <c r="DK1" s="175"/>
      <c r="DL1" s="175"/>
      <c r="DM1" s="175"/>
      <c r="DN1" s="175"/>
      <c r="DO1" s="175"/>
    </row>
    <row r="2" spans="1:119" ht="24" thickBot="1" x14ac:dyDescent="0.25">
      <c r="B2" s="176" t="s">
        <v>83</v>
      </c>
      <c r="C2" s="176"/>
      <c r="D2" s="177"/>
    </row>
    <row r="3" spans="1:119" ht="18.75" customHeight="1" thickBot="1" x14ac:dyDescent="0.25">
      <c r="A3" s="175"/>
      <c r="B3" s="579" t="s">
        <v>84</v>
      </c>
      <c r="C3" s="580"/>
      <c r="D3" s="580"/>
      <c r="E3" s="581"/>
      <c r="F3" s="581"/>
      <c r="G3" s="581"/>
      <c r="H3" s="581"/>
      <c r="I3" s="581"/>
      <c r="J3" s="581"/>
      <c r="K3" s="581"/>
      <c r="L3" s="581" t="s">
        <v>85</v>
      </c>
      <c r="M3" s="581"/>
      <c r="N3" s="581"/>
      <c r="O3" s="581"/>
      <c r="P3" s="581"/>
      <c r="Q3" s="581"/>
      <c r="R3" s="584"/>
      <c r="S3" s="584"/>
      <c r="T3" s="584"/>
      <c r="U3" s="584"/>
      <c r="V3" s="585"/>
      <c r="W3" s="475" t="s">
        <v>86</v>
      </c>
      <c r="X3" s="476"/>
      <c r="Y3" s="476"/>
      <c r="Z3" s="476"/>
      <c r="AA3" s="476"/>
      <c r="AB3" s="580"/>
      <c r="AC3" s="584" t="s">
        <v>87</v>
      </c>
      <c r="AD3" s="476"/>
      <c r="AE3" s="476"/>
      <c r="AF3" s="476"/>
      <c r="AG3" s="476"/>
      <c r="AH3" s="476"/>
      <c r="AI3" s="476"/>
      <c r="AJ3" s="476"/>
      <c r="AK3" s="476"/>
      <c r="AL3" s="546"/>
      <c r="AM3" s="475" t="s">
        <v>88</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89</v>
      </c>
      <c r="BO3" s="476"/>
      <c r="BP3" s="476"/>
      <c r="BQ3" s="476"/>
      <c r="BR3" s="476"/>
      <c r="BS3" s="476"/>
      <c r="BT3" s="476"/>
      <c r="BU3" s="546"/>
      <c r="BV3" s="475" t="s">
        <v>90</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91</v>
      </c>
      <c r="CU3" s="476"/>
      <c r="CV3" s="476"/>
      <c r="CW3" s="476"/>
      <c r="CX3" s="476"/>
      <c r="CY3" s="476"/>
      <c r="CZ3" s="476"/>
      <c r="DA3" s="546"/>
      <c r="DB3" s="475" t="s">
        <v>92</v>
      </c>
      <c r="DC3" s="476"/>
      <c r="DD3" s="476"/>
      <c r="DE3" s="476"/>
      <c r="DF3" s="476"/>
      <c r="DG3" s="476"/>
      <c r="DH3" s="476"/>
      <c r="DI3" s="546"/>
    </row>
    <row r="4" spans="1:119" ht="18.75" customHeight="1" x14ac:dyDescent="0.2">
      <c r="A4" s="175"/>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93</v>
      </c>
      <c r="AZ4" s="433"/>
      <c r="BA4" s="433"/>
      <c r="BB4" s="433"/>
      <c r="BC4" s="433"/>
      <c r="BD4" s="433"/>
      <c r="BE4" s="433"/>
      <c r="BF4" s="433"/>
      <c r="BG4" s="433"/>
      <c r="BH4" s="433"/>
      <c r="BI4" s="433"/>
      <c r="BJ4" s="433"/>
      <c r="BK4" s="433"/>
      <c r="BL4" s="433"/>
      <c r="BM4" s="434"/>
      <c r="BN4" s="435">
        <v>2955794</v>
      </c>
      <c r="BO4" s="436"/>
      <c r="BP4" s="436"/>
      <c r="BQ4" s="436"/>
      <c r="BR4" s="436"/>
      <c r="BS4" s="436"/>
      <c r="BT4" s="436"/>
      <c r="BU4" s="437"/>
      <c r="BV4" s="435">
        <v>3489001</v>
      </c>
      <c r="BW4" s="436"/>
      <c r="BX4" s="436"/>
      <c r="BY4" s="436"/>
      <c r="BZ4" s="436"/>
      <c r="CA4" s="436"/>
      <c r="CB4" s="436"/>
      <c r="CC4" s="437"/>
      <c r="CD4" s="572" t="s">
        <v>94</v>
      </c>
      <c r="CE4" s="573"/>
      <c r="CF4" s="573"/>
      <c r="CG4" s="573"/>
      <c r="CH4" s="573"/>
      <c r="CI4" s="573"/>
      <c r="CJ4" s="573"/>
      <c r="CK4" s="573"/>
      <c r="CL4" s="573"/>
      <c r="CM4" s="573"/>
      <c r="CN4" s="573"/>
      <c r="CO4" s="573"/>
      <c r="CP4" s="573"/>
      <c r="CQ4" s="573"/>
      <c r="CR4" s="573"/>
      <c r="CS4" s="574"/>
      <c r="CT4" s="575">
        <v>14.1</v>
      </c>
      <c r="CU4" s="576"/>
      <c r="CV4" s="576"/>
      <c r="CW4" s="576"/>
      <c r="CX4" s="576"/>
      <c r="CY4" s="576"/>
      <c r="CZ4" s="576"/>
      <c r="DA4" s="577"/>
      <c r="DB4" s="575">
        <v>6.7</v>
      </c>
      <c r="DC4" s="576"/>
      <c r="DD4" s="576"/>
      <c r="DE4" s="576"/>
      <c r="DF4" s="576"/>
      <c r="DG4" s="576"/>
      <c r="DH4" s="576"/>
      <c r="DI4" s="577"/>
    </row>
    <row r="5" spans="1:119" ht="18.75" customHeight="1" x14ac:dyDescent="0.2">
      <c r="A5" s="175"/>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95</v>
      </c>
      <c r="AN5" s="363"/>
      <c r="AO5" s="363"/>
      <c r="AP5" s="363"/>
      <c r="AQ5" s="363"/>
      <c r="AR5" s="363"/>
      <c r="AS5" s="363"/>
      <c r="AT5" s="364"/>
      <c r="AU5" s="464" t="s">
        <v>96</v>
      </c>
      <c r="AV5" s="465"/>
      <c r="AW5" s="465"/>
      <c r="AX5" s="465"/>
      <c r="AY5" s="420" t="s">
        <v>97</v>
      </c>
      <c r="AZ5" s="421"/>
      <c r="BA5" s="421"/>
      <c r="BB5" s="421"/>
      <c r="BC5" s="421"/>
      <c r="BD5" s="421"/>
      <c r="BE5" s="421"/>
      <c r="BF5" s="421"/>
      <c r="BG5" s="421"/>
      <c r="BH5" s="421"/>
      <c r="BI5" s="421"/>
      <c r="BJ5" s="421"/>
      <c r="BK5" s="421"/>
      <c r="BL5" s="421"/>
      <c r="BM5" s="422"/>
      <c r="BN5" s="406">
        <v>2560348</v>
      </c>
      <c r="BO5" s="407"/>
      <c r="BP5" s="407"/>
      <c r="BQ5" s="407"/>
      <c r="BR5" s="407"/>
      <c r="BS5" s="407"/>
      <c r="BT5" s="407"/>
      <c r="BU5" s="408"/>
      <c r="BV5" s="406">
        <v>3222618</v>
      </c>
      <c r="BW5" s="407"/>
      <c r="BX5" s="407"/>
      <c r="BY5" s="407"/>
      <c r="BZ5" s="407"/>
      <c r="CA5" s="407"/>
      <c r="CB5" s="407"/>
      <c r="CC5" s="408"/>
      <c r="CD5" s="446" t="s">
        <v>98</v>
      </c>
      <c r="CE5" s="366"/>
      <c r="CF5" s="366"/>
      <c r="CG5" s="366"/>
      <c r="CH5" s="366"/>
      <c r="CI5" s="366"/>
      <c r="CJ5" s="366"/>
      <c r="CK5" s="366"/>
      <c r="CL5" s="366"/>
      <c r="CM5" s="366"/>
      <c r="CN5" s="366"/>
      <c r="CO5" s="366"/>
      <c r="CP5" s="366"/>
      <c r="CQ5" s="366"/>
      <c r="CR5" s="366"/>
      <c r="CS5" s="447"/>
      <c r="CT5" s="403">
        <v>82.7</v>
      </c>
      <c r="CU5" s="404"/>
      <c r="CV5" s="404"/>
      <c r="CW5" s="404"/>
      <c r="CX5" s="404"/>
      <c r="CY5" s="404"/>
      <c r="CZ5" s="404"/>
      <c r="DA5" s="405"/>
      <c r="DB5" s="403">
        <v>79.900000000000006</v>
      </c>
      <c r="DC5" s="404"/>
      <c r="DD5" s="404"/>
      <c r="DE5" s="404"/>
      <c r="DF5" s="404"/>
      <c r="DG5" s="404"/>
      <c r="DH5" s="404"/>
      <c r="DI5" s="405"/>
    </row>
    <row r="6" spans="1:119" ht="18.75" customHeight="1" x14ac:dyDescent="0.2">
      <c r="A6" s="175"/>
      <c r="B6" s="552" t="s">
        <v>99</v>
      </c>
      <c r="C6" s="393"/>
      <c r="D6" s="393"/>
      <c r="E6" s="553"/>
      <c r="F6" s="553"/>
      <c r="G6" s="553"/>
      <c r="H6" s="553"/>
      <c r="I6" s="553"/>
      <c r="J6" s="553"/>
      <c r="K6" s="553"/>
      <c r="L6" s="553" t="s">
        <v>100</v>
      </c>
      <c r="M6" s="553"/>
      <c r="N6" s="553"/>
      <c r="O6" s="553"/>
      <c r="P6" s="553"/>
      <c r="Q6" s="553"/>
      <c r="R6" s="391"/>
      <c r="S6" s="391"/>
      <c r="T6" s="391"/>
      <c r="U6" s="391"/>
      <c r="V6" s="559"/>
      <c r="W6" s="496" t="s">
        <v>101</v>
      </c>
      <c r="X6" s="392"/>
      <c r="Y6" s="392"/>
      <c r="Z6" s="392"/>
      <c r="AA6" s="392"/>
      <c r="AB6" s="393"/>
      <c r="AC6" s="564" t="s">
        <v>102</v>
      </c>
      <c r="AD6" s="565"/>
      <c r="AE6" s="565"/>
      <c r="AF6" s="565"/>
      <c r="AG6" s="565"/>
      <c r="AH6" s="565"/>
      <c r="AI6" s="565"/>
      <c r="AJ6" s="565"/>
      <c r="AK6" s="565"/>
      <c r="AL6" s="566"/>
      <c r="AM6" s="463" t="s">
        <v>103</v>
      </c>
      <c r="AN6" s="363"/>
      <c r="AO6" s="363"/>
      <c r="AP6" s="363"/>
      <c r="AQ6" s="363"/>
      <c r="AR6" s="363"/>
      <c r="AS6" s="363"/>
      <c r="AT6" s="364"/>
      <c r="AU6" s="464" t="s">
        <v>104</v>
      </c>
      <c r="AV6" s="465"/>
      <c r="AW6" s="465"/>
      <c r="AX6" s="465"/>
      <c r="AY6" s="420" t="s">
        <v>105</v>
      </c>
      <c r="AZ6" s="421"/>
      <c r="BA6" s="421"/>
      <c r="BB6" s="421"/>
      <c r="BC6" s="421"/>
      <c r="BD6" s="421"/>
      <c r="BE6" s="421"/>
      <c r="BF6" s="421"/>
      <c r="BG6" s="421"/>
      <c r="BH6" s="421"/>
      <c r="BI6" s="421"/>
      <c r="BJ6" s="421"/>
      <c r="BK6" s="421"/>
      <c r="BL6" s="421"/>
      <c r="BM6" s="422"/>
      <c r="BN6" s="406">
        <v>395446</v>
      </c>
      <c r="BO6" s="407"/>
      <c r="BP6" s="407"/>
      <c r="BQ6" s="407"/>
      <c r="BR6" s="407"/>
      <c r="BS6" s="407"/>
      <c r="BT6" s="407"/>
      <c r="BU6" s="408"/>
      <c r="BV6" s="406">
        <v>266383</v>
      </c>
      <c r="BW6" s="407"/>
      <c r="BX6" s="407"/>
      <c r="BY6" s="407"/>
      <c r="BZ6" s="407"/>
      <c r="CA6" s="407"/>
      <c r="CB6" s="407"/>
      <c r="CC6" s="408"/>
      <c r="CD6" s="446" t="s">
        <v>106</v>
      </c>
      <c r="CE6" s="366"/>
      <c r="CF6" s="366"/>
      <c r="CG6" s="366"/>
      <c r="CH6" s="366"/>
      <c r="CI6" s="366"/>
      <c r="CJ6" s="366"/>
      <c r="CK6" s="366"/>
      <c r="CL6" s="366"/>
      <c r="CM6" s="366"/>
      <c r="CN6" s="366"/>
      <c r="CO6" s="366"/>
      <c r="CP6" s="366"/>
      <c r="CQ6" s="366"/>
      <c r="CR6" s="366"/>
      <c r="CS6" s="447"/>
      <c r="CT6" s="549">
        <v>83.4</v>
      </c>
      <c r="CU6" s="550"/>
      <c r="CV6" s="550"/>
      <c r="CW6" s="550"/>
      <c r="CX6" s="550"/>
      <c r="CY6" s="550"/>
      <c r="CZ6" s="550"/>
      <c r="DA6" s="551"/>
      <c r="DB6" s="549">
        <v>81.7</v>
      </c>
      <c r="DC6" s="550"/>
      <c r="DD6" s="550"/>
      <c r="DE6" s="550"/>
      <c r="DF6" s="550"/>
      <c r="DG6" s="550"/>
      <c r="DH6" s="550"/>
      <c r="DI6" s="551"/>
    </row>
    <row r="7" spans="1:119" ht="18.75" customHeight="1" x14ac:dyDescent="0.2">
      <c r="A7" s="175"/>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107</v>
      </c>
      <c r="AN7" s="363"/>
      <c r="AO7" s="363"/>
      <c r="AP7" s="363"/>
      <c r="AQ7" s="363"/>
      <c r="AR7" s="363"/>
      <c r="AS7" s="363"/>
      <c r="AT7" s="364"/>
      <c r="AU7" s="464" t="s">
        <v>104</v>
      </c>
      <c r="AV7" s="465"/>
      <c r="AW7" s="465"/>
      <c r="AX7" s="465"/>
      <c r="AY7" s="420" t="s">
        <v>108</v>
      </c>
      <c r="AZ7" s="421"/>
      <c r="BA7" s="421"/>
      <c r="BB7" s="421"/>
      <c r="BC7" s="421"/>
      <c r="BD7" s="421"/>
      <c r="BE7" s="421"/>
      <c r="BF7" s="421"/>
      <c r="BG7" s="421"/>
      <c r="BH7" s="421"/>
      <c r="BI7" s="421"/>
      <c r="BJ7" s="421"/>
      <c r="BK7" s="421"/>
      <c r="BL7" s="421"/>
      <c r="BM7" s="422"/>
      <c r="BN7" s="406">
        <v>199089</v>
      </c>
      <c r="BO7" s="407"/>
      <c r="BP7" s="407"/>
      <c r="BQ7" s="407"/>
      <c r="BR7" s="407"/>
      <c r="BS7" s="407"/>
      <c r="BT7" s="407"/>
      <c r="BU7" s="408"/>
      <c r="BV7" s="406">
        <v>172237</v>
      </c>
      <c r="BW7" s="407"/>
      <c r="BX7" s="407"/>
      <c r="BY7" s="407"/>
      <c r="BZ7" s="407"/>
      <c r="CA7" s="407"/>
      <c r="CB7" s="407"/>
      <c r="CC7" s="408"/>
      <c r="CD7" s="446" t="s">
        <v>109</v>
      </c>
      <c r="CE7" s="366"/>
      <c r="CF7" s="366"/>
      <c r="CG7" s="366"/>
      <c r="CH7" s="366"/>
      <c r="CI7" s="366"/>
      <c r="CJ7" s="366"/>
      <c r="CK7" s="366"/>
      <c r="CL7" s="366"/>
      <c r="CM7" s="366"/>
      <c r="CN7" s="366"/>
      <c r="CO7" s="366"/>
      <c r="CP7" s="366"/>
      <c r="CQ7" s="366"/>
      <c r="CR7" s="366"/>
      <c r="CS7" s="447"/>
      <c r="CT7" s="406">
        <v>1392980</v>
      </c>
      <c r="CU7" s="407"/>
      <c r="CV7" s="407"/>
      <c r="CW7" s="407"/>
      <c r="CX7" s="407"/>
      <c r="CY7" s="407"/>
      <c r="CZ7" s="407"/>
      <c r="DA7" s="408"/>
      <c r="DB7" s="406">
        <v>1403989</v>
      </c>
      <c r="DC7" s="407"/>
      <c r="DD7" s="407"/>
      <c r="DE7" s="407"/>
      <c r="DF7" s="407"/>
      <c r="DG7" s="407"/>
      <c r="DH7" s="407"/>
      <c r="DI7" s="408"/>
    </row>
    <row r="8" spans="1:119" ht="18.75" customHeight="1" thickBot="1" x14ac:dyDescent="0.25">
      <c r="A8" s="175"/>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110</v>
      </c>
      <c r="AN8" s="363"/>
      <c r="AO8" s="363"/>
      <c r="AP8" s="363"/>
      <c r="AQ8" s="363"/>
      <c r="AR8" s="363"/>
      <c r="AS8" s="363"/>
      <c r="AT8" s="364"/>
      <c r="AU8" s="464" t="s">
        <v>111</v>
      </c>
      <c r="AV8" s="465"/>
      <c r="AW8" s="465"/>
      <c r="AX8" s="465"/>
      <c r="AY8" s="420" t="s">
        <v>112</v>
      </c>
      <c r="AZ8" s="421"/>
      <c r="BA8" s="421"/>
      <c r="BB8" s="421"/>
      <c r="BC8" s="421"/>
      <c r="BD8" s="421"/>
      <c r="BE8" s="421"/>
      <c r="BF8" s="421"/>
      <c r="BG8" s="421"/>
      <c r="BH8" s="421"/>
      <c r="BI8" s="421"/>
      <c r="BJ8" s="421"/>
      <c r="BK8" s="421"/>
      <c r="BL8" s="421"/>
      <c r="BM8" s="422"/>
      <c r="BN8" s="406">
        <v>196357</v>
      </c>
      <c r="BO8" s="407"/>
      <c r="BP8" s="407"/>
      <c r="BQ8" s="407"/>
      <c r="BR8" s="407"/>
      <c r="BS8" s="407"/>
      <c r="BT8" s="407"/>
      <c r="BU8" s="408"/>
      <c r="BV8" s="406">
        <v>94146</v>
      </c>
      <c r="BW8" s="407"/>
      <c r="BX8" s="407"/>
      <c r="BY8" s="407"/>
      <c r="BZ8" s="407"/>
      <c r="CA8" s="407"/>
      <c r="CB8" s="407"/>
      <c r="CC8" s="408"/>
      <c r="CD8" s="446" t="s">
        <v>113</v>
      </c>
      <c r="CE8" s="366"/>
      <c r="CF8" s="366"/>
      <c r="CG8" s="366"/>
      <c r="CH8" s="366"/>
      <c r="CI8" s="366"/>
      <c r="CJ8" s="366"/>
      <c r="CK8" s="366"/>
      <c r="CL8" s="366"/>
      <c r="CM8" s="366"/>
      <c r="CN8" s="366"/>
      <c r="CO8" s="366"/>
      <c r="CP8" s="366"/>
      <c r="CQ8" s="366"/>
      <c r="CR8" s="366"/>
      <c r="CS8" s="447"/>
      <c r="CT8" s="509">
        <v>0.14000000000000001</v>
      </c>
      <c r="CU8" s="510"/>
      <c r="CV8" s="510"/>
      <c r="CW8" s="510"/>
      <c r="CX8" s="510"/>
      <c r="CY8" s="510"/>
      <c r="CZ8" s="510"/>
      <c r="DA8" s="511"/>
      <c r="DB8" s="509">
        <v>0.14000000000000001</v>
      </c>
      <c r="DC8" s="510"/>
      <c r="DD8" s="510"/>
      <c r="DE8" s="510"/>
      <c r="DF8" s="510"/>
      <c r="DG8" s="510"/>
      <c r="DH8" s="510"/>
      <c r="DI8" s="511"/>
    </row>
    <row r="9" spans="1:119" ht="18.75" customHeight="1" thickBot="1" x14ac:dyDescent="0.25">
      <c r="A9" s="175"/>
      <c r="B9" s="538" t="s">
        <v>114</v>
      </c>
      <c r="C9" s="539"/>
      <c r="D9" s="539"/>
      <c r="E9" s="539"/>
      <c r="F9" s="539"/>
      <c r="G9" s="539"/>
      <c r="H9" s="539"/>
      <c r="I9" s="539"/>
      <c r="J9" s="539"/>
      <c r="K9" s="457"/>
      <c r="L9" s="540" t="s">
        <v>115</v>
      </c>
      <c r="M9" s="541"/>
      <c r="N9" s="541"/>
      <c r="O9" s="541"/>
      <c r="P9" s="541"/>
      <c r="Q9" s="542"/>
      <c r="R9" s="543">
        <v>1000</v>
      </c>
      <c r="S9" s="544"/>
      <c r="T9" s="544"/>
      <c r="U9" s="544"/>
      <c r="V9" s="545"/>
      <c r="W9" s="475" t="s">
        <v>116</v>
      </c>
      <c r="X9" s="476"/>
      <c r="Y9" s="476"/>
      <c r="Z9" s="476"/>
      <c r="AA9" s="476"/>
      <c r="AB9" s="476"/>
      <c r="AC9" s="476"/>
      <c r="AD9" s="476"/>
      <c r="AE9" s="476"/>
      <c r="AF9" s="476"/>
      <c r="AG9" s="476"/>
      <c r="AH9" s="476"/>
      <c r="AI9" s="476"/>
      <c r="AJ9" s="476"/>
      <c r="AK9" s="476"/>
      <c r="AL9" s="546"/>
      <c r="AM9" s="463" t="s">
        <v>117</v>
      </c>
      <c r="AN9" s="363"/>
      <c r="AO9" s="363"/>
      <c r="AP9" s="363"/>
      <c r="AQ9" s="363"/>
      <c r="AR9" s="363"/>
      <c r="AS9" s="363"/>
      <c r="AT9" s="364"/>
      <c r="AU9" s="464" t="s">
        <v>111</v>
      </c>
      <c r="AV9" s="465"/>
      <c r="AW9" s="465"/>
      <c r="AX9" s="465"/>
      <c r="AY9" s="420" t="s">
        <v>118</v>
      </c>
      <c r="AZ9" s="421"/>
      <c r="BA9" s="421"/>
      <c r="BB9" s="421"/>
      <c r="BC9" s="421"/>
      <c r="BD9" s="421"/>
      <c r="BE9" s="421"/>
      <c r="BF9" s="421"/>
      <c r="BG9" s="421"/>
      <c r="BH9" s="421"/>
      <c r="BI9" s="421"/>
      <c r="BJ9" s="421"/>
      <c r="BK9" s="421"/>
      <c r="BL9" s="421"/>
      <c r="BM9" s="422"/>
      <c r="BN9" s="406">
        <v>102211</v>
      </c>
      <c r="BO9" s="407"/>
      <c r="BP9" s="407"/>
      <c r="BQ9" s="407"/>
      <c r="BR9" s="407"/>
      <c r="BS9" s="407"/>
      <c r="BT9" s="407"/>
      <c r="BU9" s="408"/>
      <c r="BV9" s="406">
        <v>-9787</v>
      </c>
      <c r="BW9" s="407"/>
      <c r="BX9" s="407"/>
      <c r="BY9" s="407"/>
      <c r="BZ9" s="407"/>
      <c r="CA9" s="407"/>
      <c r="CB9" s="407"/>
      <c r="CC9" s="408"/>
      <c r="CD9" s="446" t="s">
        <v>119</v>
      </c>
      <c r="CE9" s="366"/>
      <c r="CF9" s="366"/>
      <c r="CG9" s="366"/>
      <c r="CH9" s="366"/>
      <c r="CI9" s="366"/>
      <c r="CJ9" s="366"/>
      <c r="CK9" s="366"/>
      <c r="CL9" s="366"/>
      <c r="CM9" s="366"/>
      <c r="CN9" s="366"/>
      <c r="CO9" s="366"/>
      <c r="CP9" s="366"/>
      <c r="CQ9" s="366"/>
      <c r="CR9" s="366"/>
      <c r="CS9" s="447"/>
      <c r="CT9" s="403">
        <v>10.3</v>
      </c>
      <c r="CU9" s="404"/>
      <c r="CV9" s="404"/>
      <c r="CW9" s="404"/>
      <c r="CX9" s="404"/>
      <c r="CY9" s="404"/>
      <c r="CZ9" s="404"/>
      <c r="DA9" s="405"/>
      <c r="DB9" s="403">
        <v>9.6</v>
      </c>
      <c r="DC9" s="404"/>
      <c r="DD9" s="404"/>
      <c r="DE9" s="404"/>
      <c r="DF9" s="404"/>
      <c r="DG9" s="404"/>
      <c r="DH9" s="404"/>
      <c r="DI9" s="405"/>
    </row>
    <row r="10" spans="1:119" ht="18.75" customHeight="1" thickBot="1" x14ac:dyDescent="0.25">
      <c r="A10" s="175"/>
      <c r="B10" s="538"/>
      <c r="C10" s="539"/>
      <c r="D10" s="539"/>
      <c r="E10" s="539"/>
      <c r="F10" s="539"/>
      <c r="G10" s="539"/>
      <c r="H10" s="539"/>
      <c r="I10" s="539"/>
      <c r="J10" s="539"/>
      <c r="K10" s="457"/>
      <c r="L10" s="362" t="s">
        <v>120</v>
      </c>
      <c r="M10" s="363"/>
      <c r="N10" s="363"/>
      <c r="O10" s="363"/>
      <c r="P10" s="363"/>
      <c r="Q10" s="364"/>
      <c r="R10" s="359">
        <v>1089</v>
      </c>
      <c r="S10" s="360"/>
      <c r="T10" s="360"/>
      <c r="U10" s="360"/>
      <c r="V10" s="419"/>
      <c r="W10" s="547"/>
      <c r="X10" s="357"/>
      <c r="Y10" s="357"/>
      <c r="Z10" s="357"/>
      <c r="AA10" s="357"/>
      <c r="AB10" s="357"/>
      <c r="AC10" s="357"/>
      <c r="AD10" s="357"/>
      <c r="AE10" s="357"/>
      <c r="AF10" s="357"/>
      <c r="AG10" s="357"/>
      <c r="AH10" s="357"/>
      <c r="AI10" s="357"/>
      <c r="AJ10" s="357"/>
      <c r="AK10" s="357"/>
      <c r="AL10" s="548"/>
      <c r="AM10" s="463" t="s">
        <v>121</v>
      </c>
      <c r="AN10" s="363"/>
      <c r="AO10" s="363"/>
      <c r="AP10" s="363"/>
      <c r="AQ10" s="363"/>
      <c r="AR10" s="363"/>
      <c r="AS10" s="363"/>
      <c r="AT10" s="364"/>
      <c r="AU10" s="464" t="s">
        <v>122</v>
      </c>
      <c r="AV10" s="465"/>
      <c r="AW10" s="465"/>
      <c r="AX10" s="465"/>
      <c r="AY10" s="420" t="s">
        <v>123</v>
      </c>
      <c r="AZ10" s="421"/>
      <c r="BA10" s="421"/>
      <c r="BB10" s="421"/>
      <c r="BC10" s="421"/>
      <c r="BD10" s="421"/>
      <c r="BE10" s="421"/>
      <c r="BF10" s="421"/>
      <c r="BG10" s="421"/>
      <c r="BH10" s="421"/>
      <c r="BI10" s="421"/>
      <c r="BJ10" s="421"/>
      <c r="BK10" s="421"/>
      <c r="BL10" s="421"/>
      <c r="BM10" s="422"/>
      <c r="BN10" s="406">
        <v>47083</v>
      </c>
      <c r="BO10" s="407"/>
      <c r="BP10" s="407"/>
      <c r="BQ10" s="407"/>
      <c r="BR10" s="407"/>
      <c r="BS10" s="407"/>
      <c r="BT10" s="407"/>
      <c r="BU10" s="408"/>
      <c r="BV10" s="406">
        <v>352224</v>
      </c>
      <c r="BW10" s="407"/>
      <c r="BX10" s="407"/>
      <c r="BY10" s="407"/>
      <c r="BZ10" s="407"/>
      <c r="CA10" s="407"/>
      <c r="CB10" s="407"/>
      <c r="CC10" s="408"/>
      <c r="CD10" s="178" t="s">
        <v>124</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5">
      <c r="A11" s="175"/>
      <c r="B11" s="538"/>
      <c r="C11" s="539"/>
      <c r="D11" s="539"/>
      <c r="E11" s="539"/>
      <c r="F11" s="539"/>
      <c r="G11" s="539"/>
      <c r="H11" s="539"/>
      <c r="I11" s="539"/>
      <c r="J11" s="539"/>
      <c r="K11" s="457"/>
      <c r="L11" s="367" t="s">
        <v>125</v>
      </c>
      <c r="M11" s="368"/>
      <c r="N11" s="368"/>
      <c r="O11" s="368"/>
      <c r="P11" s="368"/>
      <c r="Q11" s="369"/>
      <c r="R11" s="535" t="s">
        <v>126</v>
      </c>
      <c r="S11" s="536"/>
      <c r="T11" s="536"/>
      <c r="U11" s="536"/>
      <c r="V11" s="537"/>
      <c r="W11" s="547"/>
      <c r="X11" s="357"/>
      <c r="Y11" s="357"/>
      <c r="Z11" s="357"/>
      <c r="AA11" s="357"/>
      <c r="AB11" s="357"/>
      <c r="AC11" s="357"/>
      <c r="AD11" s="357"/>
      <c r="AE11" s="357"/>
      <c r="AF11" s="357"/>
      <c r="AG11" s="357"/>
      <c r="AH11" s="357"/>
      <c r="AI11" s="357"/>
      <c r="AJ11" s="357"/>
      <c r="AK11" s="357"/>
      <c r="AL11" s="548"/>
      <c r="AM11" s="463" t="s">
        <v>127</v>
      </c>
      <c r="AN11" s="363"/>
      <c r="AO11" s="363"/>
      <c r="AP11" s="363"/>
      <c r="AQ11" s="363"/>
      <c r="AR11" s="363"/>
      <c r="AS11" s="363"/>
      <c r="AT11" s="364"/>
      <c r="AU11" s="464" t="s">
        <v>122</v>
      </c>
      <c r="AV11" s="465"/>
      <c r="AW11" s="465"/>
      <c r="AX11" s="465"/>
      <c r="AY11" s="420" t="s">
        <v>128</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129</v>
      </c>
      <c r="CE11" s="366"/>
      <c r="CF11" s="366"/>
      <c r="CG11" s="366"/>
      <c r="CH11" s="366"/>
      <c r="CI11" s="366"/>
      <c r="CJ11" s="366"/>
      <c r="CK11" s="366"/>
      <c r="CL11" s="366"/>
      <c r="CM11" s="366"/>
      <c r="CN11" s="366"/>
      <c r="CO11" s="366"/>
      <c r="CP11" s="366"/>
      <c r="CQ11" s="366"/>
      <c r="CR11" s="366"/>
      <c r="CS11" s="447"/>
      <c r="CT11" s="509" t="s">
        <v>130</v>
      </c>
      <c r="CU11" s="510"/>
      <c r="CV11" s="510"/>
      <c r="CW11" s="510"/>
      <c r="CX11" s="510"/>
      <c r="CY11" s="510"/>
      <c r="CZ11" s="510"/>
      <c r="DA11" s="511"/>
      <c r="DB11" s="509" t="s">
        <v>131</v>
      </c>
      <c r="DC11" s="510"/>
      <c r="DD11" s="510"/>
      <c r="DE11" s="510"/>
      <c r="DF11" s="510"/>
      <c r="DG11" s="510"/>
      <c r="DH11" s="510"/>
      <c r="DI11" s="511"/>
    </row>
    <row r="12" spans="1:119" ht="18.75" customHeight="1" x14ac:dyDescent="0.2">
      <c r="A12" s="175"/>
      <c r="B12" s="512" t="s">
        <v>132</v>
      </c>
      <c r="C12" s="513"/>
      <c r="D12" s="513"/>
      <c r="E12" s="513"/>
      <c r="F12" s="513"/>
      <c r="G12" s="513"/>
      <c r="H12" s="513"/>
      <c r="I12" s="513"/>
      <c r="J12" s="513"/>
      <c r="K12" s="514"/>
      <c r="L12" s="521" t="s">
        <v>133</v>
      </c>
      <c r="M12" s="522"/>
      <c r="N12" s="522"/>
      <c r="O12" s="522"/>
      <c r="P12" s="522"/>
      <c r="Q12" s="523"/>
      <c r="R12" s="524">
        <v>1073</v>
      </c>
      <c r="S12" s="525"/>
      <c r="T12" s="525"/>
      <c r="U12" s="525"/>
      <c r="V12" s="526"/>
      <c r="W12" s="527" t="s">
        <v>1</v>
      </c>
      <c r="X12" s="465"/>
      <c r="Y12" s="465"/>
      <c r="Z12" s="465"/>
      <c r="AA12" s="465"/>
      <c r="AB12" s="528"/>
      <c r="AC12" s="529" t="s">
        <v>134</v>
      </c>
      <c r="AD12" s="530"/>
      <c r="AE12" s="530"/>
      <c r="AF12" s="530"/>
      <c r="AG12" s="531"/>
      <c r="AH12" s="529" t="s">
        <v>135</v>
      </c>
      <c r="AI12" s="530"/>
      <c r="AJ12" s="530"/>
      <c r="AK12" s="530"/>
      <c r="AL12" s="532"/>
      <c r="AM12" s="463" t="s">
        <v>136</v>
      </c>
      <c r="AN12" s="363"/>
      <c r="AO12" s="363"/>
      <c r="AP12" s="363"/>
      <c r="AQ12" s="363"/>
      <c r="AR12" s="363"/>
      <c r="AS12" s="363"/>
      <c r="AT12" s="364"/>
      <c r="AU12" s="464" t="s">
        <v>96</v>
      </c>
      <c r="AV12" s="465"/>
      <c r="AW12" s="465"/>
      <c r="AX12" s="465"/>
      <c r="AY12" s="420" t="s">
        <v>137</v>
      </c>
      <c r="AZ12" s="421"/>
      <c r="BA12" s="421"/>
      <c r="BB12" s="421"/>
      <c r="BC12" s="421"/>
      <c r="BD12" s="421"/>
      <c r="BE12" s="421"/>
      <c r="BF12" s="421"/>
      <c r="BG12" s="421"/>
      <c r="BH12" s="421"/>
      <c r="BI12" s="421"/>
      <c r="BJ12" s="421"/>
      <c r="BK12" s="421"/>
      <c r="BL12" s="421"/>
      <c r="BM12" s="422"/>
      <c r="BN12" s="406">
        <v>69855</v>
      </c>
      <c r="BO12" s="407"/>
      <c r="BP12" s="407"/>
      <c r="BQ12" s="407"/>
      <c r="BR12" s="407"/>
      <c r="BS12" s="407"/>
      <c r="BT12" s="407"/>
      <c r="BU12" s="408"/>
      <c r="BV12" s="406">
        <v>0</v>
      </c>
      <c r="BW12" s="407"/>
      <c r="BX12" s="407"/>
      <c r="BY12" s="407"/>
      <c r="BZ12" s="407"/>
      <c r="CA12" s="407"/>
      <c r="CB12" s="407"/>
      <c r="CC12" s="408"/>
      <c r="CD12" s="446" t="s">
        <v>138</v>
      </c>
      <c r="CE12" s="366"/>
      <c r="CF12" s="366"/>
      <c r="CG12" s="366"/>
      <c r="CH12" s="366"/>
      <c r="CI12" s="366"/>
      <c r="CJ12" s="366"/>
      <c r="CK12" s="366"/>
      <c r="CL12" s="366"/>
      <c r="CM12" s="366"/>
      <c r="CN12" s="366"/>
      <c r="CO12" s="366"/>
      <c r="CP12" s="366"/>
      <c r="CQ12" s="366"/>
      <c r="CR12" s="366"/>
      <c r="CS12" s="447"/>
      <c r="CT12" s="509" t="s">
        <v>139</v>
      </c>
      <c r="CU12" s="510"/>
      <c r="CV12" s="510"/>
      <c r="CW12" s="510"/>
      <c r="CX12" s="510"/>
      <c r="CY12" s="510"/>
      <c r="CZ12" s="510"/>
      <c r="DA12" s="511"/>
      <c r="DB12" s="509" t="s">
        <v>139</v>
      </c>
      <c r="DC12" s="510"/>
      <c r="DD12" s="510"/>
      <c r="DE12" s="510"/>
      <c r="DF12" s="510"/>
      <c r="DG12" s="510"/>
      <c r="DH12" s="510"/>
      <c r="DI12" s="511"/>
    </row>
    <row r="13" spans="1:119" ht="18.75" customHeight="1" x14ac:dyDescent="0.2">
      <c r="A13" s="175"/>
      <c r="B13" s="515"/>
      <c r="C13" s="516"/>
      <c r="D13" s="516"/>
      <c r="E13" s="516"/>
      <c r="F13" s="516"/>
      <c r="G13" s="516"/>
      <c r="H13" s="516"/>
      <c r="I13" s="516"/>
      <c r="J13" s="516"/>
      <c r="K13" s="517"/>
      <c r="L13" s="184"/>
      <c r="M13" s="490" t="s">
        <v>140</v>
      </c>
      <c r="N13" s="491"/>
      <c r="O13" s="491"/>
      <c r="P13" s="491"/>
      <c r="Q13" s="492"/>
      <c r="R13" s="493">
        <v>1072</v>
      </c>
      <c r="S13" s="494"/>
      <c r="T13" s="494"/>
      <c r="U13" s="494"/>
      <c r="V13" s="495"/>
      <c r="W13" s="496" t="s">
        <v>141</v>
      </c>
      <c r="X13" s="392"/>
      <c r="Y13" s="392"/>
      <c r="Z13" s="392"/>
      <c r="AA13" s="392"/>
      <c r="AB13" s="393"/>
      <c r="AC13" s="359">
        <v>135</v>
      </c>
      <c r="AD13" s="360"/>
      <c r="AE13" s="360"/>
      <c r="AF13" s="360"/>
      <c r="AG13" s="361"/>
      <c r="AH13" s="359">
        <v>128</v>
      </c>
      <c r="AI13" s="360"/>
      <c r="AJ13" s="360"/>
      <c r="AK13" s="360"/>
      <c r="AL13" s="419"/>
      <c r="AM13" s="463" t="s">
        <v>142</v>
      </c>
      <c r="AN13" s="363"/>
      <c r="AO13" s="363"/>
      <c r="AP13" s="363"/>
      <c r="AQ13" s="363"/>
      <c r="AR13" s="363"/>
      <c r="AS13" s="363"/>
      <c r="AT13" s="364"/>
      <c r="AU13" s="464" t="s">
        <v>143</v>
      </c>
      <c r="AV13" s="465"/>
      <c r="AW13" s="465"/>
      <c r="AX13" s="465"/>
      <c r="AY13" s="420" t="s">
        <v>144</v>
      </c>
      <c r="AZ13" s="421"/>
      <c r="BA13" s="421"/>
      <c r="BB13" s="421"/>
      <c r="BC13" s="421"/>
      <c r="BD13" s="421"/>
      <c r="BE13" s="421"/>
      <c r="BF13" s="421"/>
      <c r="BG13" s="421"/>
      <c r="BH13" s="421"/>
      <c r="BI13" s="421"/>
      <c r="BJ13" s="421"/>
      <c r="BK13" s="421"/>
      <c r="BL13" s="421"/>
      <c r="BM13" s="422"/>
      <c r="BN13" s="406">
        <v>79439</v>
      </c>
      <c r="BO13" s="407"/>
      <c r="BP13" s="407"/>
      <c r="BQ13" s="407"/>
      <c r="BR13" s="407"/>
      <c r="BS13" s="407"/>
      <c r="BT13" s="407"/>
      <c r="BU13" s="408"/>
      <c r="BV13" s="406">
        <v>342437</v>
      </c>
      <c r="BW13" s="407"/>
      <c r="BX13" s="407"/>
      <c r="BY13" s="407"/>
      <c r="BZ13" s="407"/>
      <c r="CA13" s="407"/>
      <c r="CB13" s="407"/>
      <c r="CC13" s="408"/>
      <c r="CD13" s="446" t="s">
        <v>145</v>
      </c>
      <c r="CE13" s="366"/>
      <c r="CF13" s="366"/>
      <c r="CG13" s="366"/>
      <c r="CH13" s="366"/>
      <c r="CI13" s="366"/>
      <c r="CJ13" s="366"/>
      <c r="CK13" s="366"/>
      <c r="CL13" s="366"/>
      <c r="CM13" s="366"/>
      <c r="CN13" s="366"/>
      <c r="CO13" s="366"/>
      <c r="CP13" s="366"/>
      <c r="CQ13" s="366"/>
      <c r="CR13" s="366"/>
      <c r="CS13" s="447"/>
      <c r="CT13" s="403">
        <v>7.2</v>
      </c>
      <c r="CU13" s="404"/>
      <c r="CV13" s="404"/>
      <c r="CW13" s="404"/>
      <c r="CX13" s="404"/>
      <c r="CY13" s="404"/>
      <c r="CZ13" s="404"/>
      <c r="DA13" s="405"/>
      <c r="DB13" s="403">
        <v>7.4</v>
      </c>
      <c r="DC13" s="404"/>
      <c r="DD13" s="404"/>
      <c r="DE13" s="404"/>
      <c r="DF13" s="404"/>
      <c r="DG13" s="404"/>
      <c r="DH13" s="404"/>
      <c r="DI13" s="405"/>
    </row>
    <row r="14" spans="1:119" ht="18.75" customHeight="1" thickBot="1" x14ac:dyDescent="0.25">
      <c r="A14" s="175"/>
      <c r="B14" s="515"/>
      <c r="C14" s="516"/>
      <c r="D14" s="516"/>
      <c r="E14" s="516"/>
      <c r="F14" s="516"/>
      <c r="G14" s="516"/>
      <c r="H14" s="516"/>
      <c r="I14" s="516"/>
      <c r="J14" s="516"/>
      <c r="K14" s="517"/>
      <c r="L14" s="480" t="s">
        <v>146</v>
      </c>
      <c r="M14" s="533"/>
      <c r="N14" s="533"/>
      <c r="O14" s="533"/>
      <c r="P14" s="533"/>
      <c r="Q14" s="534"/>
      <c r="R14" s="493">
        <v>1086</v>
      </c>
      <c r="S14" s="494"/>
      <c r="T14" s="494"/>
      <c r="U14" s="494"/>
      <c r="V14" s="495"/>
      <c r="W14" s="497"/>
      <c r="X14" s="395"/>
      <c r="Y14" s="395"/>
      <c r="Z14" s="395"/>
      <c r="AA14" s="395"/>
      <c r="AB14" s="396"/>
      <c r="AC14" s="486">
        <v>23.7</v>
      </c>
      <c r="AD14" s="487"/>
      <c r="AE14" s="487"/>
      <c r="AF14" s="487"/>
      <c r="AG14" s="488"/>
      <c r="AH14" s="486">
        <v>23.3</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147</v>
      </c>
      <c r="CE14" s="444"/>
      <c r="CF14" s="444"/>
      <c r="CG14" s="444"/>
      <c r="CH14" s="444"/>
      <c r="CI14" s="444"/>
      <c r="CJ14" s="444"/>
      <c r="CK14" s="444"/>
      <c r="CL14" s="444"/>
      <c r="CM14" s="444"/>
      <c r="CN14" s="444"/>
      <c r="CO14" s="444"/>
      <c r="CP14" s="444"/>
      <c r="CQ14" s="444"/>
      <c r="CR14" s="444"/>
      <c r="CS14" s="445"/>
      <c r="CT14" s="503" t="s">
        <v>148</v>
      </c>
      <c r="CU14" s="504"/>
      <c r="CV14" s="504"/>
      <c r="CW14" s="504"/>
      <c r="CX14" s="504"/>
      <c r="CY14" s="504"/>
      <c r="CZ14" s="504"/>
      <c r="DA14" s="505"/>
      <c r="DB14" s="503" t="s">
        <v>130</v>
      </c>
      <c r="DC14" s="504"/>
      <c r="DD14" s="504"/>
      <c r="DE14" s="504"/>
      <c r="DF14" s="504"/>
      <c r="DG14" s="504"/>
      <c r="DH14" s="504"/>
      <c r="DI14" s="505"/>
    </row>
    <row r="15" spans="1:119" ht="18.75" customHeight="1" x14ac:dyDescent="0.2">
      <c r="A15" s="175"/>
      <c r="B15" s="515"/>
      <c r="C15" s="516"/>
      <c r="D15" s="516"/>
      <c r="E15" s="516"/>
      <c r="F15" s="516"/>
      <c r="G15" s="516"/>
      <c r="H15" s="516"/>
      <c r="I15" s="516"/>
      <c r="J15" s="516"/>
      <c r="K15" s="517"/>
      <c r="L15" s="184"/>
      <c r="M15" s="490" t="s">
        <v>140</v>
      </c>
      <c r="N15" s="491"/>
      <c r="O15" s="491"/>
      <c r="P15" s="491"/>
      <c r="Q15" s="492"/>
      <c r="R15" s="493">
        <v>1084</v>
      </c>
      <c r="S15" s="494"/>
      <c r="T15" s="494"/>
      <c r="U15" s="494"/>
      <c r="V15" s="495"/>
      <c r="W15" s="496" t="s">
        <v>149</v>
      </c>
      <c r="X15" s="392"/>
      <c r="Y15" s="392"/>
      <c r="Z15" s="392"/>
      <c r="AA15" s="392"/>
      <c r="AB15" s="393"/>
      <c r="AC15" s="359">
        <v>85</v>
      </c>
      <c r="AD15" s="360"/>
      <c r="AE15" s="360"/>
      <c r="AF15" s="360"/>
      <c r="AG15" s="361"/>
      <c r="AH15" s="359">
        <v>86</v>
      </c>
      <c r="AI15" s="360"/>
      <c r="AJ15" s="360"/>
      <c r="AK15" s="360"/>
      <c r="AL15" s="419"/>
      <c r="AM15" s="463"/>
      <c r="AN15" s="363"/>
      <c r="AO15" s="363"/>
      <c r="AP15" s="363"/>
      <c r="AQ15" s="363"/>
      <c r="AR15" s="363"/>
      <c r="AS15" s="363"/>
      <c r="AT15" s="364"/>
      <c r="AU15" s="464"/>
      <c r="AV15" s="465"/>
      <c r="AW15" s="465"/>
      <c r="AX15" s="465"/>
      <c r="AY15" s="432" t="s">
        <v>150</v>
      </c>
      <c r="AZ15" s="433"/>
      <c r="BA15" s="433"/>
      <c r="BB15" s="433"/>
      <c r="BC15" s="433"/>
      <c r="BD15" s="433"/>
      <c r="BE15" s="433"/>
      <c r="BF15" s="433"/>
      <c r="BG15" s="433"/>
      <c r="BH15" s="433"/>
      <c r="BI15" s="433"/>
      <c r="BJ15" s="433"/>
      <c r="BK15" s="433"/>
      <c r="BL15" s="433"/>
      <c r="BM15" s="434"/>
      <c r="BN15" s="435">
        <v>192585</v>
      </c>
      <c r="BO15" s="436"/>
      <c r="BP15" s="436"/>
      <c r="BQ15" s="436"/>
      <c r="BR15" s="436"/>
      <c r="BS15" s="436"/>
      <c r="BT15" s="436"/>
      <c r="BU15" s="437"/>
      <c r="BV15" s="435">
        <v>175328</v>
      </c>
      <c r="BW15" s="436"/>
      <c r="BX15" s="436"/>
      <c r="BY15" s="436"/>
      <c r="BZ15" s="436"/>
      <c r="CA15" s="436"/>
      <c r="CB15" s="436"/>
      <c r="CC15" s="437"/>
      <c r="CD15" s="506" t="s">
        <v>151</v>
      </c>
      <c r="CE15" s="507"/>
      <c r="CF15" s="507"/>
      <c r="CG15" s="507"/>
      <c r="CH15" s="507"/>
      <c r="CI15" s="507"/>
      <c r="CJ15" s="507"/>
      <c r="CK15" s="507"/>
      <c r="CL15" s="507"/>
      <c r="CM15" s="507"/>
      <c r="CN15" s="507"/>
      <c r="CO15" s="507"/>
      <c r="CP15" s="507"/>
      <c r="CQ15" s="507"/>
      <c r="CR15" s="507"/>
      <c r="CS15" s="508"/>
      <c r="CT15" s="185"/>
      <c r="CU15" s="186"/>
      <c r="CV15" s="186"/>
      <c r="CW15" s="186"/>
      <c r="CX15" s="186"/>
      <c r="CY15" s="186"/>
      <c r="CZ15" s="186"/>
      <c r="DA15" s="187"/>
      <c r="DB15" s="185"/>
      <c r="DC15" s="186"/>
      <c r="DD15" s="186"/>
      <c r="DE15" s="186"/>
      <c r="DF15" s="186"/>
      <c r="DG15" s="186"/>
      <c r="DH15" s="186"/>
      <c r="DI15" s="187"/>
    </row>
    <row r="16" spans="1:119" ht="18.75" customHeight="1" x14ac:dyDescent="0.2">
      <c r="A16" s="175"/>
      <c r="B16" s="515"/>
      <c r="C16" s="516"/>
      <c r="D16" s="516"/>
      <c r="E16" s="516"/>
      <c r="F16" s="516"/>
      <c r="G16" s="516"/>
      <c r="H16" s="516"/>
      <c r="I16" s="516"/>
      <c r="J16" s="516"/>
      <c r="K16" s="517"/>
      <c r="L16" s="480" t="s">
        <v>152</v>
      </c>
      <c r="M16" s="481"/>
      <c r="N16" s="481"/>
      <c r="O16" s="481"/>
      <c r="P16" s="481"/>
      <c r="Q16" s="482"/>
      <c r="R16" s="483" t="s">
        <v>153</v>
      </c>
      <c r="S16" s="484"/>
      <c r="T16" s="484"/>
      <c r="U16" s="484"/>
      <c r="V16" s="485"/>
      <c r="W16" s="497"/>
      <c r="X16" s="395"/>
      <c r="Y16" s="395"/>
      <c r="Z16" s="395"/>
      <c r="AA16" s="395"/>
      <c r="AB16" s="396"/>
      <c r="AC16" s="486">
        <v>14.9</v>
      </c>
      <c r="AD16" s="487"/>
      <c r="AE16" s="487"/>
      <c r="AF16" s="487"/>
      <c r="AG16" s="488"/>
      <c r="AH16" s="486">
        <v>15.7</v>
      </c>
      <c r="AI16" s="487"/>
      <c r="AJ16" s="487"/>
      <c r="AK16" s="487"/>
      <c r="AL16" s="489"/>
      <c r="AM16" s="463"/>
      <c r="AN16" s="363"/>
      <c r="AO16" s="363"/>
      <c r="AP16" s="363"/>
      <c r="AQ16" s="363"/>
      <c r="AR16" s="363"/>
      <c r="AS16" s="363"/>
      <c r="AT16" s="364"/>
      <c r="AU16" s="464"/>
      <c r="AV16" s="465"/>
      <c r="AW16" s="465"/>
      <c r="AX16" s="465"/>
      <c r="AY16" s="420" t="s">
        <v>154</v>
      </c>
      <c r="AZ16" s="421"/>
      <c r="BA16" s="421"/>
      <c r="BB16" s="421"/>
      <c r="BC16" s="421"/>
      <c r="BD16" s="421"/>
      <c r="BE16" s="421"/>
      <c r="BF16" s="421"/>
      <c r="BG16" s="421"/>
      <c r="BH16" s="421"/>
      <c r="BI16" s="421"/>
      <c r="BJ16" s="421"/>
      <c r="BK16" s="421"/>
      <c r="BL16" s="421"/>
      <c r="BM16" s="422"/>
      <c r="BN16" s="406">
        <v>1345408</v>
      </c>
      <c r="BO16" s="407"/>
      <c r="BP16" s="407"/>
      <c r="BQ16" s="407"/>
      <c r="BR16" s="407"/>
      <c r="BS16" s="407"/>
      <c r="BT16" s="407"/>
      <c r="BU16" s="408"/>
      <c r="BV16" s="406">
        <v>1329206</v>
      </c>
      <c r="BW16" s="407"/>
      <c r="BX16" s="407"/>
      <c r="BY16" s="407"/>
      <c r="BZ16" s="407"/>
      <c r="CA16" s="407"/>
      <c r="CB16" s="407"/>
      <c r="CC16" s="408"/>
      <c r="CD16" s="188"/>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5">
      <c r="A17" s="175"/>
      <c r="B17" s="518"/>
      <c r="C17" s="519"/>
      <c r="D17" s="519"/>
      <c r="E17" s="519"/>
      <c r="F17" s="519"/>
      <c r="G17" s="519"/>
      <c r="H17" s="519"/>
      <c r="I17" s="519"/>
      <c r="J17" s="519"/>
      <c r="K17" s="520"/>
      <c r="L17" s="189"/>
      <c r="M17" s="499" t="s">
        <v>155</v>
      </c>
      <c r="N17" s="500"/>
      <c r="O17" s="500"/>
      <c r="P17" s="500"/>
      <c r="Q17" s="501"/>
      <c r="R17" s="483" t="s">
        <v>156</v>
      </c>
      <c r="S17" s="484"/>
      <c r="T17" s="484"/>
      <c r="U17" s="484"/>
      <c r="V17" s="485"/>
      <c r="W17" s="496" t="s">
        <v>157</v>
      </c>
      <c r="X17" s="392"/>
      <c r="Y17" s="392"/>
      <c r="Z17" s="392"/>
      <c r="AA17" s="392"/>
      <c r="AB17" s="393"/>
      <c r="AC17" s="359">
        <v>349</v>
      </c>
      <c r="AD17" s="360"/>
      <c r="AE17" s="360"/>
      <c r="AF17" s="360"/>
      <c r="AG17" s="361"/>
      <c r="AH17" s="359">
        <v>335</v>
      </c>
      <c r="AI17" s="360"/>
      <c r="AJ17" s="360"/>
      <c r="AK17" s="360"/>
      <c r="AL17" s="419"/>
      <c r="AM17" s="463"/>
      <c r="AN17" s="363"/>
      <c r="AO17" s="363"/>
      <c r="AP17" s="363"/>
      <c r="AQ17" s="363"/>
      <c r="AR17" s="363"/>
      <c r="AS17" s="363"/>
      <c r="AT17" s="364"/>
      <c r="AU17" s="464"/>
      <c r="AV17" s="465"/>
      <c r="AW17" s="465"/>
      <c r="AX17" s="465"/>
      <c r="AY17" s="420" t="s">
        <v>158</v>
      </c>
      <c r="AZ17" s="421"/>
      <c r="BA17" s="421"/>
      <c r="BB17" s="421"/>
      <c r="BC17" s="421"/>
      <c r="BD17" s="421"/>
      <c r="BE17" s="421"/>
      <c r="BF17" s="421"/>
      <c r="BG17" s="421"/>
      <c r="BH17" s="421"/>
      <c r="BI17" s="421"/>
      <c r="BJ17" s="421"/>
      <c r="BK17" s="421"/>
      <c r="BL17" s="421"/>
      <c r="BM17" s="422"/>
      <c r="BN17" s="406">
        <v>229141</v>
      </c>
      <c r="BO17" s="407"/>
      <c r="BP17" s="407"/>
      <c r="BQ17" s="407"/>
      <c r="BR17" s="407"/>
      <c r="BS17" s="407"/>
      <c r="BT17" s="407"/>
      <c r="BU17" s="408"/>
      <c r="BV17" s="406">
        <v>208153</v>
      </c>
      <c r="BW17" s="407"/>
      <c r="BX17" s="407"/>
      <c r="BY17" s="407"/>
      <c r="BZ17" s="407"/>
      <c r="CA17" s="407"/>
      <c r="CB17" s="407"/>
      <c r="CC17" s="408"/>
      <c r="CD17" s="188"/>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5">
      <c r="A18" s="175"/>
      <c r="B18" s="456" t="s">
        <v>159</v>
      </c>
      <c r="C18" s="457"/>
      <c r="D18" s="457"/>
      <c r="E18" s="458"/>
      <c r="F18" s="458"/>
      <c r="G18" s="458"/>
      <c r="H18" s="458"/>
      <c r="I18" s="458"/>
      <c r="J18" s="458"/>
      <c r="K18" s="458"/>
      <c r="L18" s="459">
        <v>271.51</v>
      </c>
      <c r="M18" s="459"/>
      <c r="N18" s="459"/>
      <c r="O18" s="459"/>
      <c r="P18" s="459"/>
      <c r="Q18" s="459"/>
      <c r="R18" s="460"/>
      <c r="S18" s="460"/>
      <c r="T18" s="460"/>
      <c r="U18" s="460"/>
      <c r="V18" s="461"/>
      <c r="W18" s="477"/>
      <c r="X18" s="478"/>
      <c r="Y18" s="478"/>
      <c r="Z18" s="478"/>
      <c r="AA18" s="478"/>
      <c r="AB18" s="502"/>
      <c r="AC18" s="376">
        <v>61.3</v>
      </c>
      <c r="AD18" s="377"/>
      <c r="AE18" s="377"/>
      <c r="AF18" s="377"/>
      <c r="AG18" s="462"/>
      <c r="AH18" s="376">
        <v>61</v>
      </c>
      <c r="AI18" s="377"/>
      <c r="AJ18" s="377"/>
      <c r="AK18" s="377"/>
      <c r="AL18" s="378"/>
      <c r="AM18" s="463"/>
      <c r="AN18" s="363"/>
      <c r="AO18" s="363"/>
      <c r="AP18" s="363"/>
      <c r="AQ18" s="363"/>
      <c r="AR18" s="363"/>
      <c r="AS18" s="363"/>
      <c r="AT18" s="364"/>
      <c r="AU18" s="464"/>
      <c r="AV18" s="465"/>
      <c r="AW18" s="465"/>
      <c r="AX18" s="465"/>
      <c r="AY18" s="420" t="s">
        <v>160</v>
      </c>
      <c r="AZ18" s="421"/>
      <c r="BA18" s="421"/>
      <c r="BB18" s="421"/>
      <c r="BC18" s="421"/>
      <c r="BD18" s="421"/>
      <c r="BE18" s="421"/>
      <c r="BF18" s="421"/>
      <c r="BG18" s="421"/>
      <c r="BH18" s="421"/>
      <c r="BI18" s="421"/>
      <c r="BJ18" s="421"/>
      <c r="BK18" s="421"/>
      <c r="BL18" s="421"/>
      <c r="BM18" s="422"/>
      <c r="BN18" s="406">
        <v>1160067</v>
      </c>
      <c r="BO18" s="407"/>
      <c r="BP18" s="407"/>
      <c r="BQ18" s="407"/>
      <c r="BR18" s="407"/>
      <c r="BS18" s="407"/>
      <c r="BT18" s="407"/>
      <c r="BU18" s="408"/>
      <c r="BV18" s="406">
        <v>1126575</v>
      </c>
      <c r="BW18" s="407"/>
      <c r="BX18" s="407"/>
      <c r="BY18" s="407"/>
      <c r="BZ18" s="407"/>
      <c r="CA18" s="407"/>
      <c r="CB18" s="407"/>
      <c r="CC18" s="408"/>
      <c r="CD18" s="188"/>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5">
      <c r="A19" s="175"/>
      <c r="B19" s="456" t="s">
        <v>161</v>
      </c>
      <c r="C19" s="457"/>
      <c r="D19" s="457"/>
      <c r="E19" s="458"/>
      <c r="F19" s="458"/>
      <c r="G19" s="458"/>
      <c r="H19" s="458"/>
      <c r="I19" s="458"/>
      <c r="J19" s="458"/>
      <c r="K19" s="458"/>
      <c r="L19" s="466">
        <v>4</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162</v>
      </c>
      <c r="AZ19" s="421"/>
      <c r="BA19" s="421"/>
      <c r="BB19" s="421"/>
      <c r="BC19" s="421"/>
      <c r="BD19" s="421"/>
      <c r="BE19" s="421"/>
      <c r="BF19" s="421"/>
      <c r="BG19" s="421"/>
      <c r="BH19" s="421"/>
      <c r="BI19" s="421"/>
      <c r="BJ19" s="421"/>
      <c r="BK19" s="421"/>
      <c r="BL19" s="421"/>
      <c r="BM19" s="422"/>
      <c r="BN19" s="406">
        <v>2187798</v>
      </c>
      <c r="BO19" s="407"/>
      <c r="BP19" s="407"/>
      <c r="BQ19" s="407"/>
      <c r="BR19" s="407"/>
      <c r="BS19" s="407"/>
      <c r="BT19" s="407"/>
      <c r="BU19" s="408"/>
      <c r="BV19" s="406">
        <v>2325098</v>
      </c>
      <c r="BW19" s="407"/>
      <c r="BX19" s="407"/>
      <c r="BY19" s="407"/>
      <c r="BZ19" s="407"/>
      <c r="CA19" s="407"/>
      <c r="CB19" s="407"/>
      <c r="CC19" s="408"/>
      <c r="CD19" s="188"/>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5">
      <c r="A20" s="175"/>
      <c r="B20" s="456" t="s">
        <v>163</v>
      </c>
      <c r="C20" s="457"/>
      <c r="D20" s="457"/>
      <c r="E20" s="458"/>
      <c r="F20" s="458"/>
      <c r="G20" s="458"/>
      <c r="H20" s="458"/>
      <c r="I20" s="458"/>
      <c r="J20" s="458"/>
      <c r="K20" s="458"/>
      <c r="L20" s="466">
        <v>502</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88"/>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5">
      <c r="A21" s="175"/>
      <c r="B21" s="453" t="s">
        <v>164</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88"/>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2">
      <c r="A22" s="175"/>
      <c r="B22" s="382" t="s">
        <v>165</v>
      </c>
      <c r="C22" s="383"/>
      <c r="D22" s="384"/>
      <c r="E22" s="391" t="s">
        <v>1</v>
      </c>
      <c r="F22" s="392"/>
      <c r="G22" s="392"/>
      <c r="H22" s="392"/>
      <c r="I22" s="392"/>
      <c r="J22" s="392"/>
      <c r="K22" s="393"/>
      <c r="L22" s="391" t="s">
        <v>166</v>
      </c>
      <c r="M22" s="392"/>
      <c r="N22" s="392"/>
      <c r="O22" s="392"/>
      <c r="P22" s="393"/>
      <c r="Q22" s="397" t="s">
        <v>167</v>
      </c>
      <c r="R22" s="398"/>
      <c r="S22" s="398"/>
      <c r="T22" s="398"/>
      <c r="U22" s="398"/>
      <c r="V22" s="399"/>
      <c r="W22" s="448" t="s">
        <v>168</v>
      </c>
      <c r="X22" s="383"/>
      <c r="Y22" s="384"/>
      <c r="Z22" s="391" t="s">
        <v>1</v>
      </c>
      <c r="AA22" s="392"/>
      <c r="AB22" s="392"/>
      <c r="AC22" s="392"/>
      <c r="AD22" s="392"/>
      <c r="AE22" s="392"/>
      <c r="AF22" s="392"/>
      <c r="AG22" s="393"/>
      <c r="AH22" s="409" t="s">
        <v>169</v>
      </c>
      <c r="AI22" s="392"/>
      <c r="AJ22" s="392"/>
      <c r="AK22" s="392"/>
      <c r="AL22" s="393"/>
      <c r="AM22" s="409" t="s">
        <v>170</v>
      </c>
      <c r="AN22" s="410"/>
      <c r="AO22" s="410"/>
      <c r="AP22" s="410"/>
      <c r="AQ22" s="410"/>
      <c r="AR22" s="411"/>
      <c r="AS22" s="397" t="s">
        <v>167</v>
      </c>
      <c r="AT22" s="398"/>
      <c r="AU22" s="398"/>
      <c r="AV22" s="398"/>
      <c r="AW22" s="398"/>
      <c r="AX22" s="415"/>
      <c r="AY22" s="432" t="s">
        <v>171</v>
      </c>
      <c r="AZ22" s="433"/>
      <c r="BA22" s="433"/>
      <c r="BB22" s="433"/>
      <c r="BC22" s="433"/>
      <c r="BD22" s="433"/>
      <c r="BE22" s="433"/>
      <c r="BF22" s="433"/>
      <c r="BG22" s="433"/>
      <c r="BH22" s="433"/>
      <c r="BI22" s="433"/>
      <c r="BJ22" s="433"/>
      <c r="BK22" s="433"/>
      <c r="BL22" s="433"/>
      <c r="BM22" s="434"/>
      <c r="BN22" s="435">
        <v>2111639</v>
      </c>
      <c r="BO22" s="436"/>
      <c r="BP22" s="436"/>
      <c r="BQ22" s="436"/>
      <c r="BR22" s="436"/>
      <c r="BS22" s="436"/>
      <c r="BT22" s="436"/>
      <c r="BU22" s="437"/>
      <c r="BV22" s="435">
        <v>2214917</v>
      </c>
      <c r="BW22" s="436"/>
      <c r="BX22" s="436"/>
      <c r="BY22" s="436"/>
      <c r="BZ22" s="436"/>
      <c r="CA22" s="436"/>
      <c r="CB22" s="436"/>
      <c r="CC22" s="437"/>
      <c r="CD22" s="188"/>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2">
      <c r="A23" s="175"/>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172</v>
      </c>
      <c r="AZ23" s="421"/>
      <c r="BA23" s="421"/>
      <c r="BB23" s="421"/>
      <c r="BC23" s="421"/>
      <c r="BD23" s="421"/>
      <c r="BE23" s="421"/>
      <c r="BF23" s="421"/>
      <c r="BG23" s="421"/>
      <c r="BH23" s="421"/>
      <c r="BI23" s="421"/>
      <c r="BJ23" s="421"/>
      <c r="BK23" s="421"/>
      <c r="BL23" s="421"/>
      <c r="BM23" s="422"/>
      <c r="BN23" s="406">
        <v>1074294</v>
      </c>
      <c r="BO23" s="407"/>
      <c r="BP23" s="407"/>
      <c r="BQ23" s="407"/>
      <c r="BR23" s="407"/>
      <c r="BS23" s="407"/>
      <c r="BT23" s="407"/>
      <c r="BU23" s="408"/>
      <c r="BV23" s="406">
        <v>1094433</v>
      </c>
      <c r="BW23" s="407"/>
      <c r="BX23" s="407"/>
      <c r="BY23" s="407"/>
      <c r="BZ23" s="407"/>
      <c r="CA23" s="407"/>
      <c r="CB23" s="407"/>
      <c r="CC23" s="408"/>
      <c r="CD23" s="188"/>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5">
      <c r="A24" s="175"/>
      <c r="B24" s="385"/>
      <c r="C24" s="386"/>
      <c r="D24" s="387"/>
      <c r="E24" s="362" t="s">
        <v>173</v>
      </c>
      <c r="F24" s="363"/>
      <c r="G24" s="363"/>
      <c r="H24" s="363"/>
      <c r="I24" s="363"/>
      <c r="J24" s="363"/>
      <c r="K24" s="364"/>
      <c r="L24" s="359">
        <v>1</v>
      </c>
      <c r="M24" s="360"/>
      <c r="N24" s="360"/>
      <c r="O24" s="360"/>
      <c r="P24" s="361"/>
      <c r="Q24" s="359">
        <v>6980</v>
      </c>
      <c r="R24" s="360"/>
      <c r="S24" s="360"/>
      <c r="T24" s="360"/>
      <c r="U24" s="360"/>
      <c r="V24" s="361"/>
      <c r="W24" s="449"/>
      <c r="X24" s="386"/>
      <c r="Y24" s="387"/>
      <c r="Z24" s="362" t="s">
        <v>174</v>
      </c>
      <c r="AA24" s="363"/>
      <c r="AB24" s="363"/>
      <c r="AC24" s="363"/>
      <c r="AD24" s="363"/>
      <c r="AE24" s="363"/>
      <c r="AF24" s="363"/>
      <c r="AG24" s="364"/>
      <c r="AH24" s="359">
        <v>62</v>
      </c>
      <c r="AI24" s="360"/>
      <c r="AJ24" s="360"/>
      <c r="AK24" s="360"/>
      <c r="AL24" s="361"/>
      <c r="AM24" s="359">
        <v>163060</v>
      </c>
      <c r="AN24" s="360"/>
      <c r="AO24" s="360"/>
      <c r="AP24" s="360"/>
      <c r="AQ24" s="360"/>
      <c r="AR24" s="361"/>
      <c r="AS24" s="359">
        <v>2630</v>
      </c>
      <c r="AT24" s="360"/>
      <c r="AU24" s="360"/>
      <c r="AV24" s="360"/>
      <c r="AW24" s="360"/>
      <c r="AX24" s="419"/>
      <c r="AY24" s="379" t="s">
        <v>175</v>
      </c>
      <c r="AZ24" s="380"/>
      <c r="BA24" s="380"/>
      <c r="BB24" s="380"/>
      <c r="BC24" s="380"/>
      <c r="BD24" s="380"/>
      <c r="BE24" s="380"/>
      <c r="BF24" s="380"/>
      <c r="BG24" s="380"/>
      <c r="BH24" s="380"/>
      <c r="BI24" s="380"/>
      <c r="BJ24" s="380"/>
      <c r="BK24" s="380"/>
      <c r="BL24" s="380"/>
      <c r="BM24" s="381"/>
      <c r="BN24" s="406">
        <v>1425019</v>
      </c>
      <c r="BO24" s="407"/>
      <c r="BP24" s="407"/>
      <c r="BQ24" s="407"/>
      <c r="BR24" s="407"/>
      <c r="BS24" s="407"/>
      <c r="BT24" s="407"/>
      <c r="BU24" s="408"/>
      <c r="BV24" s="406">
        <v>1447909</v>
      </c>
      <c r="BW24" s="407"/>
      <c r="BX24" s="407"/>
      <c r="BY24" s="407"/>
      <c r="BZ24" s="407"/>
      <c r="CA24" s="407"/>
      <c r="CB24" s="407"/>
      <c r="CC24" s="408"/>
      <c r="CD24" s="188"/>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2">
      <c r="A25" s="175"/>
      <c r="B25" s="385"/>
      <c r="C25" s="386"/>
      <c r="D25" s="387"/>
      <c r="E25" s="362" t="s">
        <v>176</v>
      </c>
      <c r="F25" s="363"/>
      <c r="G25" s="363"/>
      <c r="H25" s="363"/>
      <c r="I25" s="363"/>
      <c r="J25" s="363"/>
      <c r="K25" s="364"/>
      <c r="L25" s="359">
        <v>1</v>
      </c>
      <c r="M25" s="360"/>
      <c r="N25" s="360"/>
      <c r="O25" s="360"/>
      <c r="P25" s="361"/>
      <c r="Q25" s="359">
        <v>5670</v>
      </c>
      <c r="R25" s="360"/>
      <c r="S25" s="360"/>
      <c r="T25" s="360"/>
      <c r="U25" s="360"/>
      <c r="V25" s="361"/>
      <c r="W25" s="449"/>
      <c r="X25" s="386"/>
      <c r="Y25" s="387"/>
      <c r="Z25" s="362" t="s">
        <v>177</v>
      </c>
      <c r="AA25" s="363"/>
      <c r="AB25" s="363"/>
      <c r="AC25" s="363"/>
      <c r="AD25" s="363"/>
      <c r="AE25" s="363"/>
      <c r="AF25" s="363"/>
      <c r="AG25" s="364"/>
      <c r="AH25" s="359" t="s">
        <v>139</v>
      </c>
      <c r="AI25" s="360"/>
      <c r="AJ25" s="360"/>
      <c r="AK25" s="360"/>
      <c r="AL25" s="361"/>
      <c r="AM25" s="359" t="s">
        <v>139</v>
      </c>
      <c r="AN25" s="360"/>
      <c r="AO25" s="360"/>
      <c r="AP25" s="360"/>
      <c r="AQ25" s="360"/>
      <c r="AR25" s="361"/>
      <c r="AS25" s="359" t="s">
        <v>139</v>
      </c>
      <c r="AT25" s="360"/>
      <c r="AU25" s="360"/>
      <c r="AV25" s="360"/>
      <c r="AW25" s="360"/>
      <c r="AX25" s="419"/>
      <c r="AY25" s="432" t="s">
        <v>178</v>
      </c>
      <c r="AZ25" s="433"/>
      <c r="BA25" s="433"/>
      <c r="BB25" s="433"/>
      <c r="BC25" s="433"/>
      <c r="BD25" s="433"/>
      <c r="BE25" s="433"/>
      <c r="BF25" s="433"/>
      <c r="BG25" s="433"/>
      <c r="BH25" s="433"/>
      <c r="BI25" s="433"/>
      <c r="BJ25" s="433"/>
      <c r="BK25" s="433"/>
      <c r="BL25" s="433"/>
      <c r="BM25" s="434"/>
      <c r="BN25" s="435">
        <v>19108</v>
      </c>
      <c r="BO25" s="436"/>
      <c r="BP25" s="436"/>
      <c r="BQ25" s="436"/>
      <c r="BR25" s="436"/>
      <c r="BS25" s="436"/>
      <c r="BT25" s="436"/>
      <c r="BU25" s="437"/>
      <c r="BV25" s="435">
        <v>25128</v>
      </c>
      <c r="BW25" s="436"/>
      <c r="BX25" s="436"/>
      <c r="BY25" s="436"/>
      <c r="BZ25" s="436"/>
      <c r="CA25" s="436"/>
      <c r="CB25" s="436"/>
      <c r="CC25" s="437"/>
      <c r="CD25" s="188"/>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2">
      <c r="A26" s="175"/>
      <c r="B26" s="385"/>
      <c r="C26" s="386"/>
      <c r="D26" s="387"/>
      <c r="E26" s="362" t="s">
        <v>179</v>
      </c>
      <c r="F26" s="363"/>
      <c r="G26" s="363"/>
      <c r="H26" s="363"/>
      <c r="I26" s="363"/>
      <c r="J26" s="363"/>
      <c r="K26" s="364"/>
      <c r="L26" s="359">
        <v>1</v>
      </c>
      <c r="M26" s="360"/>
      <c r="N26" s="360"/>
      <c r="O26" s="360"/>
      <c r="P26" s="361"/>
      <c r="Q26" s="359">
        <v>5360</v>
      </c>
      <c r="R26" s="360"/>
      <c r="S26" s="360"/>
      <c r="T26" s="360"/>
      <c r="U26" s="360"/>
      <c r="V26" s="361"/>
      <c r="W26" s="449"/>
      <c r="X26" s="386"/>
      <c r="Y26" s="387"/>
      <c r="Z26" s="362" t="s">
        <v>180</v>
      </c>
      <c r="AA26" s="417"/>
      <c r="AB26" s="417"/>
      <c r="AC26" s="417"/>
      <c r="AD26" s="417"/>
      <c r="AE26" s="417"/>
      <c r="AF26" s="417"/>
      <c r="AG26" s="418"/>
      <c r="AH26" s="359">
        <v>3</v>
      </c>
      <c r="AI26" s="360"/>
      <c r="AJ26" s="360"/>
      <c r="AK26" s="360"/>
      <c r="AL26" s="361"/>
      <c r="AM26" s="359">
        <v>7995</v>
      </c>
      <c r="AN26" s="360"/>
      <c r="AO26" s="360"/>
      <c r="AP26" s="360"/>
      <c r="AQ26" s="360"/>
      <c r="AR26" s="361"/>
      <c r="AS26" s="359">
        <v>2665</v>
      </c>
      <c r="AT26" s="360"/>
      <c r="AU26" s="360"/>
      <c r="AV26" s="360"/>
      <c r="AW26" s="360"/>
      <c r="AX26" s="419"/>
      <c r="AY26" s="446" t="s">
        <v>181</v>
      </c>
      <c r="AZ26" s="366"/>
      <c r="BA26" s="366"/>
      <c r="BB26" s="366"/>
      <c r="BC26" s="366"/>
      <c r="BD26" s="366"/>
      <c r="BE26" s="366"/>
      <c r="BF26" s="366"/>
      <c r="BG26" s="366"/>
      <c r="BH26" s="366"/>
      <c r="BI26" s="366"/>
      <c r="BJ26" s="366"/>
      <c r="BK26" s="366"/>
      <c r="BL26" s="366"/>
      <c r="BM26" s="447"/>
      <c r="BN26" s="406" t="s">
        <v>139</v>
      </c>
      <c r="BO26" s="407"/>
      <c r="BP26" s="407"/>
      <c r="BQ26" s="407"/>
      <c r="BR26" s="407"/>
      <c r="BS26" s="407"/>
      <c r="BT26" s="407"/>
      <c r="BU26" s="408"/>
      <c r="BV26" s="406" t="s">
        <v>139</v>
      </c>
      <c r="BW26" s="407"/>
      <c r="BX26" s="407"/>
      <c r="BY26" s="407"/>
      <c r="BZ26" s="407"/>
      <c r="CA26" s="407"/>
      <c r="CB26" s="407"/>
      <c r="CC26" s="408"/>
      <c r="CD26" s="188"/>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5">
      <c r="A27" s="175"/>
      <c r="B27" s="385"/>
      <c r="C27" s="386"/>
      <c r="D27" s="387"/>
      <c r="E27" s="362" t="s">
        <v>182</v>
      </c>
      <c r="F27" s="363"/>
      <c r="G27" s="363"/>
      <c r="H27" s="363"/>
      <c r="I27" s="363"/>
      <c r="J27" s="363"/>
      <c r="K27" s="364"/>
      <c r="L27" s="359">
        <v>1</v>
      </c>
      <c r="M27" s="360"/>
      <c r="N27" s="360"/>
      <c r="O27" s="360"/>
      <c r="P27" s="361"/>
      <c r="Q27" s="359">
        <v>2900</v>
      </c>
      <c r="R27" s="360"/>
      <c r="S27" s="360"/>
      <c r="T27" s="360"/>
      <c r="U27" s="360"/>
      <c r="V27" s="361"/>
      <c r="W27" s="449"/>
      <c r="X27" s="386"/>
      <c r="Y27" s="387"/>
      <c r="Z27" s="362" t="s">
        <v>183</v>
      </c>
      <c r="AA27" s="363"/>
      <c r="AB27" s="363"/>
      <c r="AC27" s="363"/>
      <c r="AD27" s="363"/>
      <c r="AE27" s="363"/>
      <c r="AF27" s="363"/>
      <c r="AG27" s="364"/>
      <c r="AH27" s="359" t="s">
        <v>139</v>
      </c>
      <c r="AI27" s="360"/>
      <c r="AJ27" s="360"/>
      <c r="AK27" s="360"/>
      <c r="AL27" s="361"/>
      <c r="AM27" s="359" t="s">
        <v>139</v>
      </c>
      <c r="AN27" s="360"/>
      <c r="AO27" s="360"/>
      <c r="AP27" s="360"/>
      <c r="AQ27" s="360"/>
      <c r="AR27" s="361"/>
      <c r="AS27" s="359" t="s">
        <v>139</v>
      </c>
      <c r="AT27" s="360"/>
      <c r="AU27" s="360"/>
      <c r="AV27" s="360"/>
      <c r="AW27" s="360"/>
      <c r="AX27" s="419"/>
      <c r="AY27" s="443" t="s">
        <v>184</v>
      </c>
      <c r="AZ27" s="444"/>
      <c r="BA27" s="444"/>
      <c r="BB27" s="444"/>
      <c r="BC27" s="444"/>
      <c r="BD27" s="444"/>
      <c r="BE27" s="444"/>
      <c r="BF27" s="444"/>
      <c r="BG27" s="444"/>
      <c r="BH27" s="444"/>
      <c r="BI27" s="444"/>
      <c r="BJ27" s="444"/>
      <c r="BK27" s="444"/>
      <c r="BL27" s="444"/>
      <c r="BM27" s="445"/>
      <c r="BN27" s="440" t="s">
        <v>139</v>
      </c>
      <c r="BO27" s="441"/>
      <c r="BP27" s="441"/>
      <c r="BQ27" s="441"/>
      <c r="BR27" s="441"/>
      <c r="BS27" s="441"/>
      <c r="BT27" s="441"/>
      <c r="BU27" s="442"/>
      <c r="BV27" s="440" t="s">
        <v>139</v>
      </c>
      <c r="BW27" s="441"/>
      <c r="BX27" s="441"/>
      <c r="BY27" s="441"/>
      <c r="BZ27" s="441"/>
      <c r="CA27" s="441"/>
      <c r="CB27" s="441"/>
      <c r="CC27" s="442"/>
      <c r="CD27" s="190"/>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2">
      <c r="A28" s="175"/>
      <c r="B28" s="385"/>
      <c r="C28" s="386"/>
      <c r="D28" s="387"/>
      <c r="E28" s="362" t="s">
        <v>185</v>
      </c>
      <c r="F28" s="363"/>
      <c r="G28" s="363"/>
      <c r="H28" s="363"/>
      <c r="I28" s="363"/>
      <c r="J28" s="363"/>
      <c r="K28" s="364"/>
      <c r="L28" s="359">
        <v>1</v>
      </c>
      <c r="M28" s="360"/>
      <c r="N28" s="360"/>
      <c r="O28" s="360"/>
      <c r="P28" s="361"/>
      <c r="Q28" s="359">
        <v>2150</v>
      </c>
      <c r="R28" s="360"/>
      <c r="S28" s="360"/>
      <c r="T28" s="360"/>
      <c r="U28" s="360"/>
      <c r="V28" s="361"/>
      <c r="W28" s="449"/>
      <c r="X28" s="386"/>
      <c r="Y28" s="387"/>
      <c r="Z28" s="362" t="s">
        <v>186</v>
      </c>
      <c r="AA28" s="363"/>
      <c r="AB28" s="363"/>
      <c r="AC28" s="363"/>
      <c r="AD28" s="363"/>
      <c r="AE28" s="363"/>
      <c r="AF28" s="363"/>
      <c r="AG28" s="364"/>
      <c r="AH28" s="359" t="s">
        <v>139</v>
      </c>
      <c r="AI28" s="360"/>
      <c r="AJ28" s="360"/>
      <c r="AK28" s="360"/>
      <c r="AL28" s="361"/>
      <c r="AM28" s="359" t="s">
        <v>139</v>
      </c>
      <c r="AN28" s="360"/>
      <c r="AO28" s="360"/>
      <c r="AP28" s="360"/>
      <c r="AQ28" s="360"/>
      <c r="AR28" s="361"/>
      <c r="AS28" s="359" t="s">
        <v>139</v>
      </c>
      <c r="AT28" s="360"/>
      <c r="AU28" s="360"/>
      <c r="AV28" s="360"/>
      <c r="AW28" s="360"/>
      <c r="AX28" s="419"/>
      <c r="AY28" s="423" t="s">
        <v>187</v>
      </c>
      <c r="AZ28" s="424"/>
      <c r="BA28" s="424"/>
      <c r="BB28" s="425"/>
      <c r="BC28" s="432" t="s">
        <v>50</v>
      </c>
      <c r="BD28" s="433"/>
      <c r="BE28" s="433"/>
      <c r="BF28" s="433"/>
      <c r="BG28" s="433"/>
      <c r="BH28" s="433"/>
      <c r="BI28" s="433"/>
      <c r="BJ28" s="433"/>
      <c r="BK28" s="433"/>
      <c r="BL28" s="433"/>
      <c r="BM28" s="434"/>
      <c r="BN28" s="435">
        <v>834100</v>
      </c>
      <c r="BO28" s="436"/>
      <c r="BP28" s="436"/>
      <c r="BQ28" s="436"/>
      <c r="BR28" s="436"/>
      <c r="BS28" s="436"/>
      <c r="BT28" s="436"/>
      <c r="BU28" s="437"/>
      <c r="BV28" s="435">
        <v>856872</v>
      </c>
      <c r="BW28" s="436"/>
      <c r="BX28" s="436"/>
      <c r="BY28" s="436"/>
      <c r="BZ28" s="436"/>
      <c r="CA28" s="436"/>
      <c r="CB28" s="436"/>
      <c r="CC28" s="437"/>
      <c r="CD28" s="188"/>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2">
      <c r="A29" s="175"/>
      <c r="B29" s="385"/>
      <c r="C29" s="386"/>
      <c r="D29" s="387"/>
      <c r="E29" s="362" t="s">
        <v>188</v>
      </c>
      <c r="F29" s="363"/>
      <c r="G29" s="363"/>
      <c r="H29" s="363"/>
      <c r="I29" s="363"/>
      <c r="J29" s="363"/>
      <c r="K29" s="364"/>
      <c r="L29" s="359">
        <v>6</v>
      </c>
      <c r="M29" s="360"/>
      <c r="N29" s="360"/>
      <c r="O29" s="360"/>
      <c r="P29" s="361"/>
      <c r="Q29" s="359">
        <v>2000</v>
      </c>
      <c r="R29" s="360"/>
      <c r="S29" s="360"/>
      <c r="T29" s="360"/>
      <c r="U29" s="360"/>
      <c r="V29" s="361"/>
      <c r="W29" s="450"/>
      <c r="X29" s="451"/>
      <c r="Y29" s="452"/>
      <c r="Z29" s="362" t="s">
        <v>189</v>
      </c>
      <c r="AA29" s="363"/>
      <c r="AB29" s="363"/>
      <c r="AC29" s="363"/>
      <c r="AD29" s="363"/>
      <c r="AE29" s="363"/>
      <c r="AF29" s="363"/>
      <c r="AG29" s="364"/>
      <c r="AH29" s="359">
        <v>62</v>
      </c>
      <c r="AI29" s="360"/>
      <c r="AJ29" s="360"/>
      <c r="AK29" s="360"/>
      <c r="AL29" s="361"/>
      <c r="AM29" s="359">
        <v>163060</v>
      </c>
      <c r="AN29" s="360"/>
      <c r="AO29" s="360"/>
      <c r="AP29" s="360"/>
      <c r="AQ29" s="360"/>
      <c r="AR29" s="361"/>
      <c r="AS29" s="359">
        <v>2630</v>
      </c>
      <c r="AT29" s="360"/>
      <c r="AU29" s="360"/>
      <c r="AV29" s="360"/>
      <c r="AW29" s="360"/>
      <c r="AX29" s="419"/>
      <c r="AY29" s="426"/>
      <c r="AZ29" s="427"/>
      <c r="BA29" s="427"/>
      <c r="BB29" s="428"/>
      <c r="BC29" s="420" t="s">
        <v>190</v>
      </c>
      <c r="BD29" s="421"/>
      <c r="BE29" s="421"/>
      <c r="BF29" s="421"/>
      <c r="BG29" s="421"/>
      <c r="BH29" s="421"/>
      <c r="BI29" s="421"/>
      <c r="BJ29" s="421"/>
      <c r="BK29" s="421"/>
      <c r="BL29" s="421"/>
      <c r="BM29" s="422"/>
      <c r="BN29" s="406">
        <v>100238</v>
      </c>
      <c r="BO29" s="407"/>
      <c r="BP29" s="407"/>
      <c r="BQ29" s="407"/>
      <c r="BR29" s="407"/>
      <c r="BS29" s="407"/>
      <c r="BT29" s="407"/>
      <c r="BU29" s="408"/>
      <c r="BV29" s="406">
        <v>100236</v>
      </c>
      <c r="BW29" s="407"/>
      <c r="BX29" s="407"/>
      <c r="BY29" s="407"/>
      <c r="BZ29" s="407"/>
      <c r="CA29" s="407"/>
      <c r="CB29" s="407"/>
      <c r="CC29" s="408"/>
      <c r="CD29" s="190"/>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5">
      <c r="A30" s="175"/>
      <c r="B30" s="388"/>
      <c r="C30" s="389"/>
      <c r="D30" s="390"/>
      <c r="E30" s="367"/>
      <c r="F30" s="368"/>
      <c r="G30" s="368"/>
      <c r="H30" s="368"/>
      <c r="I30" s="368"/>
      <c r="J30" s="368"/>
      <c r="K30" s="369"/>
      <c r="L30" s="370"/>
      <c r="M30" s="371"/>
      <c r="N30" s="371"/>
      <c r="O30" s="371"/>
      <c r="P30" s="372"/>
      <c r="Q30" s="370"/>
      <c r="R30" s="371"/>
      <c r="S30" s="371"/>
      <c r="T30" s="371"/>
      <c r="U30" s="371"/>
      <c r="V30" s="372"/>
      <c r="W30" s="373" t="s">
        <v>191</v>
      </c>
      <c r="X30" s="374"/>
      <c r="Y30" s="374"/>
      <c r="Z30" s="374"/>
      <c r="AA30" s="374"/>
      <c r="AB30" s="374"/>
      <c r="AC30" s="374"/>
      <c r="AD30" s="374"/>
      <c r="AE30" s="374"/>
      <c r="AF30" s="374"/>
      <c r="AG30" s="375"/>
      <c r="AH30" s="376">
        <v>91.4</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52</v>
      </c>
      <c r="BD30" s="380"/>
      <c r="BE30" s="380"/>
      <c r="BF30" s="380"/>
      <c r="BG30" s="380"/>
      <c r="BH30" s="380"/>
      <c r="BI30" s="380"/>
      <c r="BJ30" s="380"/>
      <c r="BK30" s="380"/>
      <c r="BL30" s="380"/>
      <c r="BM30" s="381"/>
      <c r="BN30" s="440">
        <v>1025279</v>
      </c>
      <c r="BO30" s="441"/>
      <c r="BP30" s="441"/>
      <c r="BQ30" s="441"/>
      <c r="BR30" s="441"/>
      <c r="BS30" s="441"/>
      <c r="BT30" s="441"/>
      <c r="BU30" s="442"/>
      <c r="BV30" s="440">
        <v>1160220</v>
      </c>
      <c r="BW30" s="441"/>
      <c r="BX30" s="441"/>
      <c r="BY30" s="441"/>
      <c r="BZ30" s="441"/>
      <c r="CA30" s="441"/>
      <c r="CB30" s="441"/>
      <c r="CC30" s="442"/>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2">
      <c r="A31" s="175"/>
      <c r="B31" s="197"/>
      <c r="DI31" s="198"/>
    </row>
    <row r="32" spans="1:113" ht="13.5" customHeight="1" x14ac:dyDescent="0.2">
      <c r="A32" s="175"/>
      <c r="B32" s="199"/>
      <c r="C32" s="365" t="s">
        <v>192</v>
      </c>
      <c r="D32" s="365"/>
      <c r="E32" s="365"/>
      <c r="F32" s="365"/>
      <c r="G32" s="365"/>
      <c r="H32" s="365"/>
      <c r="I32" s="365"/>
      <c r="J32" s="365"/>
      <c r="K32" s="365"/>
      <c r="L32" s="365"/>
      <c r="M32" s="365"/>
      <c r="N32" s="365"/>
      <c r="O32" s="365"/>
      <c r="P32" s="365"/>
      <c r="Q32" s="365"/>
      <c r="R32" s="365"/>
      <c r="S32" s="365"/>
      <c r="U32" s="366" t="s">
        <v>193</v>
      </c>
      <c r="V32" s="366"/>
      <c r="W32" s="366"/>
      <c r="X32" s="366"/>
      <c r="Y32" s="366"/>
      <c r="Z32" s="366"/>
      <c r="AA32" s="366"/>
      <c r="AB32" s="366"/>
      <c r="AC32" s="366"/>
      <c r="AD32" s="366"/>
      <c r="AE32" s="366"/>
      <c r="AF32" s="366"/>
      <c r="AG32" s="366"/>
      <c r="AH32" s="366"/>
      <c r="AI32" s="366"/>
      <c r="AJ32" s="366"/>
      <c r="AK32" s="366"/>
      <c r="AM32" s="366" t="s">
        <v>194</v>
      </c>
      <c r="AN32" s="366"/>
      <c r="AO32" s="366"/>
      <c r="AP32" s="366"/>
      <c r="AQ32" s="366"/>
      <c r="AR32" s="366"/>
      <c r="AS32" s="366"/>
      <c r="AT32" s="366"/>
      <c r="AU32" s="366"/>
      <c r="AV32" s="366"/>
      <c r="AW32" s="366"/>
      <c r="AX32" s="366"/>
      <c r="AY32" s="366"/>
      <c r="AZ32" s="366"/>
      <c r="BA32" s="366"/>
      <c r="BB32" s="366"/>
      <c r="BC32" s="366"/>
      <c r="BE32" s="366" t="s">
        <v>195</v>
      </c>
      <c r="BF32" s="366"/>
      <c r="BG32" s="366"/>
      <c r="BH32" s="366"/>
      <c r="BI32" s="366"/>
      <c r="BJ32" s="366"/>
      <c r="BK32" s="366"/>
      <c r="BL32" s="366"/>
      <c r="BM32" s="366"/>
      <c r="BN32" s="366"/>
      <c r="BO32" s="366"/>
      <c r="BP32" s="366"/>
      <c r="BQ32" s="366"/>
      <c r="BR32" s="366"/>
      <c r="BS32" s="366"/>
      <c r="BT32" s="366"/>
      <c r="BU32" s="366"/>
      <c r="BW32" s="366" t="s">
        <v>196</v>
      </c>
      <c r="BX32" s="366"/>
      <c r="BY32" s="366"/>
      <c r="BZ32" s="366"/>
      <c r="CA32" s="366"/>
      <c r="CB32" s="366"/>
      <c r="CC32" s="366"/>
      <c r="CD32" s="366"/>
      <c r="CE32" s="366"/>
      <c r="CF32" s="366"/>
      <c r="CG32" s="366"/>
      <c r="CH32" s="366"/>
      <c r="CI32" s="366"/>
      <c r="CJ32" s="366"/>
      <c r="CK32" s="366"/>
      <c r="CL32" s="366"/>
      <c r="CM32" s="366"/>
      <c r="CO32" s="366" t="s">
        <v>197</v>
      </c>
      <c r="CP32" s="366"/>
      <c r="CQ32" s="366"/>
      <c r="CR32" s="366"/>
      <c r="CS32" s="366"/>
      <c r="CT32" s="366"/>
      <c r="CU32" s="366"/>
      <c r="CV32" s="366"/>
      <c r="CW32" s="366"/>
      <c r="CX32" s="366"/>
      <c r="CY32" s="366"/>
      <c r="CZ32" s="366"/>
      <c r="DA32" s="366"/>
      <c r="DB32" s="366"/>
      <c r="DC32" s="366"/>
      <c r="DD32" s="366"/>
      <c r="DE32" s="366"/>
      <c r="DI32" s="198"/>
    </row>
    <row r="33" spans="1:113" ht="13.5" customHeight="1" x14ac:dyDescent="0.2">
      <c r="A33" s="175"/>
      <c r="B33" s="199"/>
      <c r="C33" s="358" t="s">
        <v>198</v>
      </c>
      <c r="D33" s="358"/>
      <c r="E33" s="357" t="s">
        <v>199</v>
      </c>
      <c r="F33" s="357"/>
      <c r="G33" s="357"/>
      <c r="H33" s="357"/>
      <c r="I33" s="357"/>
      <c r="J33" s="357"/>
      <c r="K33" s="357"/>
      <c r="L33" s="357"/>
      <c r="M33" s="357"/>
      <c r="N33" s="357"/>
      <c r="O33" s="357"/>
      <c r="P33" s="357"/>
      <c r="Q33" s="357"/>
      <c r="R33" s="357"/>
      <c r="S33" s="357"/>
      <c r="T33" s="200"/>
      <c r="U33" s="358" t="s">
        <v>198</v>
      </c>
      <c r="V33" s="358"/>
      <c r="W33" s="357" t="s">
        <v>199</v>
      </c>
      <c r="X33" s="357"/>
      <c r="Y33" s="357"/>
      <c r="Z33" s="357"/>
      <c r="AA33" s="357"/>
      <c r="AB33" s="357"/>
      <c r="AC33" s="357"/>
      <c r="AD33" s="357"/>
      <c r="AE33" s="357"/>
      <c r="AF33" s="357"/>
      <c r="AG33" s="357"/>
      <c r="AH33" s="357"/>
      <c r="AI33" s="357"/>
      <c r="AJ33" s="357"/>
      <c r="AK33" s="357"/>
      <c r="AL33" s="200"/>
      <c r="AM33" s="358" t="s">
        <v>198</v>
      </c>
      <c r="AN33" s="358"/>
      <c r="AO33" s="357" t="s">
        <v>199</v>
      </c>
      <c r="AP33" s="357"/>
      <c r="AQ33" s="357"/>
      <c r="AR33" s="357"/>
      <c r="AS33" s="357"/>
      <c r="AT33" s="357"/>
      <c r="AU33" s="357"/>
      <c r="AV33" s="357"/>
      <c r="AW33" s="357"/>
      <c r="AX33" s="357"/>
      <c r="AY33" s="357"/>
      <c r="AZ33" s="357"/>
      <c r="BA33" s="357"/>
      <c r="BB33" s="357"/>
      <c r="BC33" s="357"/>
      <c r="BD33" s="201"/>
      <c r="BE33" s="357" t="s">
        <v>200</v>
      </c>
      <c r="BF33" s="357"/>
      <c r="BG33" s="357" t="s">
        <v>201</v>
      </c>
      <c r="BH33" s="357"/>
      <c r="BI33" s="357"/>
      <c r="BJ33" s="357"/>
      <c r="BK33" s="357"/>
      <c r="BL33" s="357"/>
      <c r="BM33" s="357"/>
      <c r="BN33" s="357"/>
      <c r="BO33" s="357"/>
      <c r="BP33" s="357"/>
      <c r="BQ33" s="357"/>
      <c r="BR33" s="357"/>
      <c r="BS33" s="357"/>
      <c r="BT33" s="357"/>
      <c r="BU33" s="357"/>
      <c r="BV33" s="201"/>
      <c r="BW33" s="358" t="s">
        <v>200</v>
      </c>
      <c r="BX33" s="358"/>
      <c r="BY33" s="357" t="s">
        <v>202</v>
      </c>
      <c r="BZ33" s="357"/>
      <c r="CA33" s="357"/>
      <c r="CB33" s="357"/>
      <c r="CC33" s="357"/>
      <c r="CD33" s="357"/>
      <c r="CE33" s="357"/>
      <c r="CF33" s="357"/>
      <c r="CG33" s="357"/>
      <c r="CH33" s="357"/>
      <c r="CI33" s="357"/>
      <c r="CJ33" s="357"/>
      <c r="CK33" s="357"/>
      <c r="CL33" s="357"/>
      <c r="CM33" s="357"/>
      <c r="CN33" s="200"/>
      <c r="CO33" s="358" t="s">
        <v>198</v>
      </c>
      <c r="CP33" s="358"/>
      <c r="CQ33" s="357" t="s">
        <v>203</v>
      </c>
      <c r="CR33" s="357"/>
      <c r="CS33" s="357"/>
      <c r="CT33" s="357"/>
      <c r="CU33" s="357"/>
      <c r="CV33" s="357"/>
      <c r="CW33" s="357"/>
      <c r="CX33" s="357"/>
      <c r="CY33" s="357"/>
      <c r="CZ33" s="357"/>
      <c r="DA33" s="357"/>
      <c r="DB33" s="357"/>
      <c r="DC33" s="357"/>
      <c r="DD33" s="357"/>
      <c r="DE33" s="357"/>
      <c r="DF33" s="200"/>
      <c r="DG33" s="356" t="s">
        <v>204</v>
      </c>
      <c r="DH33" s="356"/>
      <c r="DI33" s="202"/>
    </row>
    <row r="34" spans="1:113" ht="32.25" customHeight="1" x14ac:dyDescent="0.2">
      <c r="A34" s="175"/>
      <c r="B34" s="199"/>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75"/>
      <c r="U34" s="354">
        <f>IF(W34="","",MAX(C34:D43)+1)</f>
        <v>2</v>
      </c>
      <c r="V34" s="354"/>
      <c r="W34" s="355" t="str">
        <f>IF('各会計、関係団体の財政状況及び健全化判断比率'!B28="","",'各会計、関係団体の財政状況及び健全化判断比率'!B28)</f>
        <v>国民健康保険事業勘定会計</v>
      </c>
      <c r="X34" s="355"/>
      <c r="Y34" s="355"/>
      <c r="Z34" s="355"/>
      <c r="AA34" s="355"/>
      <c r="AB34" s="355"/>
      <c r="AC34" s="355"/>
      <c r="AD34" s="355"/>
      <c r="AE34" s="355"/>
      <c r="AF34" s="355"/>
      <c r="AG34" s="355"/>
      <c r="AH34" s="355"/>
      <c r="AI34" s="355"/>
      <c r="AJ34" s="355"/>
      <c r="AK34" s="355"/>
      <c r="AL34" s="175"/>
      <c r="AM34" s="354" t="str">
        <f>IF(AO34="","",MAX(C34:D43,U34:V43)+1)</f>
        <v/>
      </c>
      <c r="AN34" s="354"/>
      <c r="AO34" s="355"/>
      <c r="AP34" s="355"/>
      <c r="AQ34" s="355"/>
      <c r="AR34" s="355"/>
      <c r="AS34" s="355"/>
      <c r="AT34" s="355"/>
      <c r="AU34" s="355"/>
      <c r="AV34" s="355"/>
      <c r="AW34" s="355"/>
      <c r="AX34" s="355"/>
      <c r="AY34" s="355"/>
      <c r="AZ34" s="355"/>
      <c r="BA34" s="355"/>
      <c r="BB34" s="355"/>
      <c r="BC34" s="355"/>
      <c r="BD34" s="175"/>
      <c r="BE34" s="354">
        <f>IF(BG34="","",MAX(C34:D43,U34:V43,AM34:AN43)+1)</f>
        <v>6</v>
      </c>
      <c r="BF34" s="354"/>
      <c r="BG34" s="355" t="str">
        <f>IF('各会計、関係団体の財政状況及び健全化判断比率'!B32="","",'各会計、関係団体の財政状況及び健全化判断比率'!B32)</f>
        <v>簡易水道事業</v>
      </c>
      <c r="BH34" s="355"/>
      <c r="BI34" s="355"/>
      <c r="BJ34" s="355"/>
      <c r="BK34" s="355"/>
      <c r="BL34" s="355"/>
      <c r="BM34" s="355"/>
      <c r="BN34" s="355"/>
      <c r="BO34" s="355"/>
      <c r="BP34" s="355"/>
      <c r="BQ34" s="355"/>
      <c r="BR34" s="355"/>
      <c r="BS34" s="355"/>
      <c r="BT34" s="355"/>
      <c r="BU34" s="355"/>
      <c r="BV34" s="175"/>
      <c r="BW34" s="354">
        <f>IF(BY34="","",MAX(C34:D43,U34:V43,AM34:AN43,BE34:BF43)+1)</f>
        <v>8</v>
      </c>
      <c r="BX34" s="354"/>
      <c r="BY34" s="355" t="str">
        <f>IF('各会計、関係団体の財政状況及び健全化判断比率'!B68="","",'各会計、関係団体の財政状況及び健全化判断比率'!B68)</f>
        <v>宮崎県市町村総合事務組合　一般会計</v>
      </c>
      <c r="BZ34" s="355"/>
      <c r="CA34" s="355"/>
      <c r="CB34" s="355"/>
      <c r="CC34" s="355"/>
      <c r="CD34" s="355"/>
      <c r="CE34" s="355"/>
      <c r="CF34" s="355"/>
      <c r="CG34" s="355"/>
      <c r="CH34" s="355"/>
      <c r="CI34" s="355"/>
      <c r="CJ34" s="355"/>
      <c r="CK34" s="355"/>
      <c r="CL34" s="355"/>
      <c r="CM34" s="355"/>
      <c r="CN34" s="175"/>
      <c r="CO34" s="354">
        <f>IF(CQ34="","",MAX(C34:D43,U34:V43,AM34:AN43,BE34:BF43,BW34:BX43)+1)</f>
        <v>14</v>
      </c>
      <c r="CP34" s="354"/>
      <c r="CQ34" s="355" t="str">
        <f>IF('各会計、関係団体の財政状況及び健全化判断比率'!BS7="","",'各会計、関係団体の財政状況及び健全化判断比率'!BS7)</f>
        <v>株式会社米良の庄</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202"/>
    </row>
    <row r="35" spans="1:113" ht="32.25" customHeight="1" x14ac:dyDescent="0.2">
      <c r="A35" s="175"/>
      <c r="B35" s="199"/>
      <c r="C35" s="354" t="str">
        <f>IF(E35="","",C34+1)</f>
        <v/>
      </c>
      <c r="D35" s="354"/>
      <c r="E35" s="355" t="str">
        <f>IF('各会計、関係団体の財政状況及び健全化判断比率'!B8="","",'各会計、関係団体の財政状況及び健全化判断比率'!B8)</f>
        <v/>
      </c>
      <c r="F35" s="355"/>
      <c r="G35" s="355"/>
      <c r="H35" s="355"/>
      <c r="I35" s="355"/>
      <c r="J35" s="355"/>
      <c r="K35" s="355"/>
      <c r="L35" s="355"/>
      <c r="M35" s="355"/>
      <c r="N35" s="355"/>
      <c r="O35" s="355"/>
      <c r="P35" s="355"/>
      <c r="Q35" s="355"/>
      <c r="R35" s="355"/>
      <c r="S35" s="355"/>
      <c r="T35" s="175"/>
      <c r="U35" s="354">
        <f>IF(W35="","",U34+1)</f>
        <v>3</v>
      </c>
      <c r="V35" s="354"/>
      <c r="W35" s="355" t="str">
        <f>IF('各会計、関係団体の財政状況及び健全化判断比率'!B29="","",'各会計、関係団体の財政状況及び健全化判断比率'!B29)</f>
        <v>国民健康保険診療施設勘定会計</v>
      </c>
      <c r="X35" s="355"/>
      <c r="Y35" s="355"/>
      <c r="Z35" s="355"/>
      <c r="AA35" s="355"/>
      <c r="AB35" s="355"/>
      <c r="AC35" s="355"/>
      <c r="AD35" s="355"/>
      <c r="AE35" s="355"/>
      <c r="AF35" s="355"/>
      <c r="AG35" s="355"/>
      <c r="AH35" s="355"/>
      <c r="AI35" s="355"/>
      <c r="AJ35" s="355"/>
      <c r="AK35" s="355"/>
      <c r="AL35" s="175"/>
      <c r="AM35" s="354" t="str">
        <f t="shared" ref="AM35:AM43" si="0">IF(AO35="","",AM34+1)</f>
        <v/>
      </c>
      <c r="AN35" s="354"/>
      <c r="AO35" s="355"/>
      <c r="AP35" s="355"/>
      <c r="AQ35" s="355"/>
      <c r="AR35" s="355"/>
      <c r="AS35" s="355"/>
      <c r="AT35" s="355"/>
      <c r="AU35" s="355"/>
      <c r="AV35" s="355"/>
      <c r="AW35" s="355"/>
      <c r="AX35" s="355"/>
      <c r="AY35" s="355"/>
      <c r="AZ35" s="355"/>
      <c r="BA35" s="355"/>
      <c r="BB35" s="355"/>
      <c r="BC35" s="355"/>
      <c r="BD35" s="175"/>
      <c r="BE35" s="354">
        <f t="shared" ref="BE35:BE43" si="1">IF(BG35="","",BE34+1)</f>
        <v>7</v>
      </c>
      <c r="BF35" s="354"/>
      <c r="BG35" s="355" t="str">
        <f>IF('各会計、関係団体の財政状況及び健全化判断比率'!B33="","",'各会計、関係団体の財政状況及び健全化判断比率'!B33)</f>
        <v>下水道事業</v>
      </c>
      <c r="BH35" s="355"/>
      <c r="BI35" s="355"/>
      <c r="BJ35" s="355"/>
      <c r="BK35" s="355"/>
      <c r="BL35" s="355"/>
      <c r="BM35" s="355"/>
      <c r="BN35" s="355"/>
      <c r="BO35" s="355"/>
      <c r="BP35" s="355"/>
      <c r="BQ35" s="355"/>
      <c r="BR35" s="355"/>
      <c r="BS35" s="355"/>
      <c r="BT35" s="355"/>
      <c r="BU35" s="355"/>
      <c r="BV35" s="175"/>
      <c r="BW35" s="354">
        <f t="shared" ref="BW35:BW43" si="2">IF(BY35="","",BW34+1)</f>
        <v>9</v>
      </c>
      <c r="BX35" s="354"/>
      <c r="BY35" s="355" t="str">
        <f>IF('各会計、関係団体の財政状況及び健全化判断比率'!B69="","",'各会計、関係団体の財政状況及び健全化判断比率'!B69)</f>
        <v>宮崎県市町村総合事務組合　市町村交通災害共済事業特別会計</v>
      </c>
      <c r="BZ35" s="355"/>
      <c r="CA35" s="355"/>
      <c r="CB35" s="355"/>
      <c r="CC35" s="355"/>
      <c r="CD35" s="355"/>
      <c r="CE35" s="355"/>
      <c r="CF35" s="355"/>
      <c r="CG35" s="355"/>
      <c r="CH35" s="355"/>
      <c r="CI35" s="355"/>
      <c r="CJ35" s="355"/>
      <c r="CK35" s="355"/>
      <c r="CL35" s="355"/>
      <c r="CM35" s="355"/>
      <c r="CN35" s="175"/>
      <c r="CO35" s="354" t="str">
        <f t="shared" ref="CO35:CO43" si="3">IF(CQ35="","",CO34+1)</f>
        <v/>
      </c>
      <c r="CP35" s="354"/>
      <c r="CQ35" s="355" t="str">
        <f>IF('各会計、関係団体の財政状況及び健全化判断比率'!BS8="","",'各会計、関係団体の財政状況及び健全化判断比率'!BS8)</f>
        <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202"/>
    </row>
    <row r="36" spans="1:113" ht="32.25" customHeight="1" x14ac:dyDescent="0.2">
      <c r="A36" s="175"/>
      <c r="B36" s="199"/>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75"/>
      <c r="U36" s="354">
        <f t="shared" ref="U36:U43" si="4">IF(W36="","",U35+1)</f>
        <v>4</v>
      </c>
      <c r="V36" s="354"/>
      <c r="W36" s="355" t="str">
        <f>IF('各会計、関係団体の財政状況及び健全化判断比率'!B30="","",'各会計、関係団体の財政状況及び健全化判断比率'!B30)</f>
        <v>介護保険事業勘定会計</v>
      </c>
      <c r="X36" s="355"/>
      <c r="Y36" s="355"/>
      <c r="Z36" s="355"/>
      <c r="AA36" s="355"/>
      <c r="AB36" s="355"/>
      <c r="AC36" s="355"/>
      <c r="AD36" s="355"/>
      <c r="AE36" s="355"/>
      <c r="AF36" s="355"/>
      <c r="AG36" s="355"/>
      <c r="AH36" s="355"/>
      <c r="AI36" s="355"/>
      <c r="AJ36" s="355"/>
      <c r="AK36" s="355"/>
      <c r="AL36" s="175"/>
      <c r="AM36" s="354" t="str">
        <f t="shared" si="0"/>
        <v/>
      </c>
      <c r="AN36" s="354"/>
      <c r="AO36" s="355"/>
      <c r="AP36" s="355"/>
      <c r="AQ36" s="355"/>
      <c r="AR36" s="355"/>
      <c r="AS36" s="355"/>
      <c r="AT36" s="355"/>
      <c r="AU36" s="355"/>
      <c r="AV36" s="355"/>
      <c r="AW36" s="355"/>
      <c r="AX36" s="355"/>
      <c r="AY36" s="355"/>
      <c r="AZ36" s="355"/>
      <c r="BA36" s="355"/>
      <c r="BB36" s="355"/>
      <c r="BC36" s="355"/>
      <c r="BD36" s="175"/>
      <c r="BE36" s="354" t="str">
        <f t="shared" si="1"/>
        <v/>
      </c>
      <c r="BF36" s="354"/>
      <c r="BG36" s="355"/>
      <c r="BH36" s="355"/>
      <c r="BI36" s="355"/>
      <c r="BJ36" s="355"/>
      <c r="BK36" s="355"/>
      <c r="BL36" s="355"/>
      <c r="BM36" s="355"/>
      <c r="BN36" s="355"/>
      <c r="BO36" s="355"/>
      <c r="BP36" s="355"/>
      <c r="BQ36" s="355"/>
      <c r="BR36" s="355"/>
      <c r="BS36" s="355"/>
      <c r="BT36" s="355"/>
      <c r="BU36" s="355"/>
      <c r="BV36" s="175"/>
      <c r="BW36" s="354">
        <f t="shared" si="2"/>
        <v>10</v>
      </c>
      <c r="BX36" s="354"/>
      <c r="BY36" s="355" t="str">
        <f>IF('各会計、関係団体の財政状況及び健全化判断比率'!B70="","",'各会計、関係団体の財政状況及び健全化判断比率'!B70)</f>
        <v>宮崎県市町村総合事務組合　自治会館管理運営特別会計</v>
      </c>
      <c r="BZ36" s="355"/>
      <c r="CA36" s="355"/>
      <c r="CB36" s="355"/>
      <c r="CC36" s="355"/>
      <c r="CD36" s="355"/>
      <c r="CE36" s="355"/>
      <c r="CF36" s="355"/>
      <c r="CG36" s="355"/>
      <c r="CH36" s="355"/>
      <c r="CI36" s="355"/>
      <c r="CJ36" s="355"/>
      <c r="CK36" s="355"/>
      <c r="CL36" s="355"/>
      <c r="CM36" s="355"/>
      <c r="CN36" s="175"/>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202"/>
    </row>
    <row r="37" spans="1:113" ht="32.25" customHeight="1" x14ac:dyDescent="0.2">
      <c r="A37" s="175"/>
      <c r="B37" s="199"/>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75"/>
      <c r="U37" s="354">
        <f t="shared" si="4"/>
        <v>5</v>
      </c>
      <c r="V37" s="354"/>
      <c r="W37" s="355" t="str">
        <f>IF('各会計、関係団体の財政状況及び健全化判断比率'!B31="","",'各会計、関係団体の財政状況及び健全化判断比率'!B31)</f>
        <v>後期高齢者医療事業</v>
      </c>
      <c r="X37" s="355"/>
      <c r="Y37" s="355"/>
      <c r="Z37" s="355"/>
      <c r="AA37" s="355"/>
      <c r="AB37" s="355"/>
      <c r="AC37" s="355"/>
      <c r="AD37" s="355"/>
      <c r="AE37" s="355"/>
      <c r="AF37" s="355"/>
      <c r="AG37" s="355"/>
      <c r="AH37" s="355"/>
      <c r="AI37" s="355"/>
      <c r="AJ37" s="355"/>
      <c r="AK37" s="355"/>
      <c r="AL37" s="175"/>
      <c r="AM37" s="354" t="str">
        <f t="shared" si="0"/>
        <v/>
      </c>
      <c r="AN37" s="354"/>
      <c r="AO37" s="355"/>
      <c r="AP37" s="355"/>
      <c r="AQ37" s="355"/>
      <c r="AR37" s="355"/>
      <c r="AS37" s="355"/>
      <c r="AT37" s="355"/>
      <c r="AU37" s="355"/>
      <c r="AV37" s="355"/>
      <c r="AW37" s="355"/>
      <c r="AX37" s="355"/>
      <c r="AY37" s="355"/>
      <c r="AZ37" s="355"/>
      <c r="BA37" s="355"/>
      <c r="BB37" s="355"/>
      <c r="BC37" s="355"/>
      <c r="BD37" s="175"/>
      <c r="BE37" s="354" t="str">
        <f t="shared" si="1"/>
        <v/>
      </c>
      <c r="BF37" s="354"/>
      <c r="BG37" s="355"/>
      <c r="BH37" s="355"/>
      <c r="BI37" s="355"/>
      <c r="BJ37" s="355"/>
      <c r="BK37" s="355"/>
      <c r="BL37" s="355"/>
      <c r="BM37" s="355"/>
      <c r="BN37" s="355"/>
      <c r="BO37" s="355"/>
      <c r="BP37" s="355"/>
      <c r="BQ37" s="355"/>
      <c r="BR37" s="355"/>
      <c r="BS37" s="355"/>
      <c r="BT37" s="355"/>
      <c r="BU37" s="355"/>
      <c r="BV37" s="175"/>
      <c r="BW37" s="354">
        <f t="shared" si="2"/>
        <v>11</v>
      </c>
      <c r="BX37" s="354"/>
      <c r="BY37" s="355" t="str">
        <f>IF('各会計、関係団体の財政状況及び健全化判断比率'!B71="","",'各会計、関係団体の財政状況及び健全化判断比率'!B71)</f>
        <v>宮崎県後期高齢者医療広域連合　一般会計</v>
      </c>
      <c r="BZ37" s="355"/>
      <c r="CA37" s="355"/>
      <c r="CB37" s="355"/>
      <c r="CC37" s="355"/>
      <c r="CD37" s="355"/>
      <c r="CE37" s="355"/>
      <c r="CF37" s="355"/>
      <c r="CG37" s="355"/>
      <c r="CH37" s="355"/>
      <c r="CI37" s="355"/>
      <c r="CJ37" s="355"/>
      <c r="CK37" s="355"/>
      <c r="CL37" s="355"/>
      <c r="CM37" s="355"/>
      <c r="CN37" s="175"/>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202"/>
    </row>
    <row r="38" spans="1:113" ht="32.25" customHeight="1" x14ac:dyDescent="0.2">
      <c r="A38" s="175"/>
      <c r="B38" s="199"/>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75"/>
      <c r="U38" s="354" t="str">
        <f t="shared" si="4"/>
        <v/>
      </c>
      <c r="V38" s="354"/>
      <c r="W38" s="355"/>
      <c r="X38" s="355"/>
      <c r="Y38" s="355"/>
      <c r="Z38" s="355"/>
      <c r="AA38" s="355"/>
      <c r="AB38" s="355"/>
      <c r="AC38" s="355"/>
      <c r="AD38" s="355"/>
      <c r="AE38" s="355"/>
      <c r="AF38" s="355"/>
      <c r="AG38" s="355"/>
      <c r="AH38" s="355"/>
      <c r="AI38" s="355"/>
      <c r="AJ38" s="355"/>
      <c r="AK38" s="355"/>
      <c r="AL38" s="175"/>
      <c r="AM38" s="354" t="str">
        <f t="shared" si="0"/>
        <v/>
      </c>
      <c r="AN38" s="354"/>
      <c r="AO38" s="355"/>
      <c r="AP38" s="355"/>
      <c r="AQ38" s="355"/>
      <c r="AR38" s="355"/>
      <c r="AS38" s="355"/>
      <c r="AT38" s="355"/>
      <c r="AU38" s="355"/>
      <c r="AV38" s="355"/>
      <c r="AW38" s="355"/>
      <c r="AX38" s="355"/>
      <c r="AY38" s="355"/>
      <c r="AZ38" s="355"/>
      <c r="BA38" s="355"/>
      <c r="BB38" s="355"/>
      <c r="BC38" s="355"/>
      <c r="BD38" s="175"/>
      <c r="BE38" s="354" t="str">
        <f t="shared" si="1"/>
        <v/>
      </c>
      <c r="BF38" s="354"/>
      <c r="BG38" s="355"/>
      <c r="BH38" s="355"/>
      <c r="BI38" s="355"/>
      <c r="BJ38" s="355"/>
      <c r="BK38" s="355"/>
      <c r="BL38" s="355"/>
      <c r="BM38" s="355"/>
      <c r="BN38" s="355"/>
      <c r="BO38" s="355"/>
      <c r="BP38" s="355"/>
      <c r="BQ38" s="355"/>
      <c r="BR38" s="355"/>
      <c r="BS38" s="355"/>
      <c r="BT38" s="355"/>
      <c r="BU38" s="355"/>
      <c r="BV38" s="175"/>
      <c r="BW38" s="354">
        <f t="shared" si="2"/>
        <v>12</v>
      </c>
      <c r="BX38" s="354"/>
      <c r="BY38" s="355" t="str">
        <f>IF('各会計、関係団体の財政状況及び健全化判断比率'!B72="","",'各会計、関係団体の財政状況及び健全化判断比率'!B72)</f>
        <v>宮崎県後期高齢者医療広域連合　後期高齢者医療特別会計</v>
      </c>
      <c r="BZ38" s="355"/>
      <c r="CA38" s="355"/>
      <c r="CB38" s="355"/>
      <c r="CC38" s="355"/>
      <c r="CD38" s="355"/>
      <c r="CE38" s="355"/>
      <c r="CF38" s="355"/>
      <c r="CG38" s="355"/>
      <c r="CH38" s="355"/>
      <c r="CI38" s="355"/>
      <c r="CJ38" s="355"/>
      <c r="CK38" s="355"/>
      <c r="CL38" s="355"/>
      <c r="CM38" s="355"/>
      <c r="CN38" s="175"/>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202"/>
    </row>
    <row r="39" spans="1:113" ht="32.25" customHeight="1" x14ac:dyDescent="0.2">
      <c r="A39" s="175"/>
      <c r="B39" s="199"/>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75"/>
      <c r="U39" s="354" t="str">
        <f t="shared" si="4"/>
        <v/>
      </c>
      <c r="V39" s="354"/>
      <c r="W39" s="355"/>
      <c r="X39" s="355"/>
      <c r="Y39" s="355"/>
      <c r="Z39" s="355"/>
      <c r="AA39" s="355"/>
      <c r="AB39" s="355"/>
      <c r="AC39" s="355"/>
      <c r="AD39" s="355"/>
      <c r="AE39" s="355"/>
      <c r="AF39" s="355"/>
      <c r="AG39" s="355"/>
      <c r="AH39" s="355"/>
      <c r="AI39" s="355"/>
      <c r="AJ39" s="355"/>
      <c r="AK39" s="355"/>
      <c r="AL39" s="175"/>
      <c r="AM39" s="354" t="str">
        <f t="shared" si="0"/>
        <v/>
      </c>
      <c r="AN39" s="354"/>
      <c r="AO39" s="355"/>
      <c r="AP39" s="355"/>
      <c r="AQ39" s="355"/>
      <c r="AR39" s="355"/>
      <c r="AS39" s="355"/>
      <c r="AT39" s="355"/>
      <c r="AU39" s="355"/>
      <c r="AV39" s="355"/>
      <c r="AW39" s="355"/>
      <c r="AX39" s="355"/>
      <c r="AY39" s="355"/>
      <c r="AZ39" s="355"/>
      <c r="BA39" s="355"/>
      <c r="BB39" s="355"/>
      <c r="BC39" s="355"/>
      <c r="BD39" s="175"/>
      <c r="BE39" s="354" t="str">
        <f t="shared" si="1"/>
        <v/>
      </c>
      <c r="BF39" s="354"/>
      <c r="BG39" s="355"/>
      <c r="BH39" s="355"/>
      <c r="BI39" s="355"/>
      <c r="BJ39" s="355"/>
      <c r="BK39" s="355"/>
      <c r="BL39" s="355"/>
      <c r="BM39" s="355"/>
      <c r="BN39" s="355"/>
      <c r="BO39" s="355"/>
      <c r="BP39" s="355"/>
      <c r="BQ39" s="355"/>
      <c r="BR39" s="355"/>
      <c r="BS39" s="355"/>
      <c r="BT39" s="355"/>
      <c r="BU39" s="355"/>
      <c r="BV39" s="175"/>
      <c r="BW39" s="354">
        <f t="shared" si="2"/>
        <v>13</v>
      </c>
      <c r="BX39" s="354"/>
      <c r="BY39" s="355" t="str">
        <f>IF('各会計、関係団体の財政状況及び健全化判断比率'!B73="","",'各会計、関係団体の財政状況及び健全化判断比率'!B73)</f>
        <v>西都児湯環境整備事務組合</v>
      </c>
      <c r="BZ39" s="355"/>
      <c r="CA39" s="355"/>
      <c r="CB39" s="355"/>
      <c r="CC39" s="355"/>
      <c r="CD39" s="355"/>
      <c r="CE39" s="355"/>
      <c r="CF39" s="355"/>
      <c r="CG39" s="355"/>
      <c r="CH39" s="355"/>
      <c r="CI39" s="355"/>
      <c r="CJ39" s="355"/>
      <c r="CK39" s="355"/>
      <c r="CL39" s="355"/>
      <c r="CM39" s="355"/>
      <c r="CN39" s="175"/>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202"/>
    </row>
    <row r="40" spans="1:113" ht="32.25" customHeight="1" x14ac:dyDescent="0.2">
      <c r="A40" s="175"/>
      <c r="B40" s="199"/>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75"/>
      <c r="U40" s="354" t="str">
        <f t="shared" si="4"/>
        <v/>
      </c>
      <c r="V40" s="354"/>
      <c r="W40" s="355"/>
      <c r="X40" s="355"/>
      <c r="Y40" s="355"/>
      <c r="Z40" s="355"/>
      <c r="AA40" s="355"/>
      <c r="AB40" s="355"/>
      <c r="AC40" s="355"/>
      <c r="AD40" s="355"/>
      <c r="AE40" s="355"/>
      <c r="AF40" s="355"/>
      <c r="AG40" s="355"/>
      <c r="AH40" s="355"/>
      <c r="AI40" s="355"/>
      <c r="AJ40" s="355"/>
      <c r="AK40" s="355"/>
      <c r="AL40" s="175"/>
      <c r="AM40" s="354" t="str">
        <f t="shared" si="0"/>
        <v/>
      </c>
      <c r="AN40" s="354"/>
      <c r="AO40" s="355"/>
      <c r="AP40" s="355"/>
      <c r="AQ40" s="355"/>
      <c r="AR40" s="355"/>
      <c r="AS40" s="355"/>
      <c r="AT40" s="355"/>
      <c r="AU40" s="355"/>
      <c r="AV40" s="355"/>
      <c r="AW40" s="355"/>
      <c r="AX40" s="355"/>
      <c r="AY40" s="355"/>
      <c r="AZ40" s="355"/>
      <c r="BA40" s="355"/>
      <c r="BB40" s="355"/>
      <c r="BC40" s="355"/>
      <c r="BD40" s="175"/>
      <c r="BE40" s="354" t="str">
        <f t="shared" si="1"/>
        <v/>
      </c>
      <c r="BF40" s="354"/>
      <c r="BG40" s="355"/>
      <c r="BH40" s="355"/>
      <c r="BI40" s="355"/>
      <c r="BJ40" s="355"/>
      <c r="BK40" s="355"/>
      <c r="BL40" s="355"/>
      <c r="BM40" s="355"/>
      <c r="BN40" s="355"/>
      <c r="BO40" s="355"/>
      <c r="BP40" s="355"/>
      <c r="BQ40" s="355"/>
      <c r="BR40" s="355"/>
      <c r="BS40" s="355"/>
      <c r="BT40" s="355"/>
      <c r="BU40" s="355"/>
      <c r="BV40" s="175"/>
      <c r="BW40" s="354" t="str">
        <f t="shared" si="2"/>
        <v/>
      </c>
      <c r="BX40" s="354"/>
      <c r="BY40" s="355" t="str">
        <f>IF('各会計、関係団体の財政状況及び健全化判断比率'!B74="","",'各会計、関係団体の財政状況及び健全化判断比率'!B74)</f>
        <v/>
      </c>
      <c r="BZ40" s="355"/>
      <c r="CA40" s="355"/>
      <c r="CB40" s="355"/>
      <c r="CC40" s="355"/>
      <c r="CD40" s="355"/>
      <c r="CE40" s="355"/>
      <c r="CF40" s="355"/>
      <c r="CG40" s="355"/>
      <c r="CH40" s="355"/>
      <c r="CI40" s="355"/>
      <c r="CJ40" s="355"/>
      <c r="CK40" s="355"/>
      <c r="CL40" s="355"/>
      <c r="CM40" s="355"/>
      <c r="CN40" s="175"/>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202"/>
    </row>
    <row r="41" spans="1:113" ht="32.25" customHeight="1" x14ac:dyDescent="0.2">
      <c r="A41" s="175"/>
      <c r="B41" s="199"/>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75"/>
      <c r="U41" s="354" t="str">
        <f t="shared" si="4"/>
        <v/>
      </c>
      <c r="V41" s="354"/>
      <c r="W41" s="355"/>
      <c r="X41" s="355"/>
      <c r="Y41" s="355"/>
      <c r="Z41" s="355"/>
      <c r="AA41" s="355"/>
      <c r="AB41" s="355"/>
      <c r="AC41" s="355"/>
      <c r="AD41" s="355"/>
      <c r="AE41" s="355"/>
      <c r="AF41" s="355"/>
      <c r="AG41" s="355"/>
      <c r="AH41" s="355"/>
      <c r="AI41" s="355"/>
      <c r="AJ41" s="355"/>
      <c r="AK41" s="355"/>
      <c r="AL41" s="175"/>
      <c r="AM41" s="354" t="str">
        <f t="shared" si="0"/>
        <v/>
      </c>
      <c r="AN41" s="354"/>
      <c r="AO41" s="355"/>
      <c r="AP41" s="355"/>
      <c r="AQ41" s="355"/>
      <c r="AR41" s="355"/>
      <c r="AS41" s="355"/>
      <c r="AT41" s="355"/>
      <c r="AU41" s="355"/>
      <c r="AV41" s="355"/>
      <c r="AW41" s="355"/>
      <c r="AX41" s="355"/>
      <c r="AY41" s="355"/>
      <c r="AZ41" s="355"/>
      <c r="BA41" s="355"/>
      <c r="BB41" s="355"/>
      <c r="BC41" s="355"/>
      <c r="BD41" s="175"/>
      <c r="BE41" s="354" t="str">
        <f t="shared" si="1"/>
        <v/>
      </c>
      <c r="BF41" s="354"/>
      <c r="BG41" s="355"/>
      <c r="BH41" s="355"/>
      <c r="BI41" s="355"/>
      <c r="BJ41" s="355"/>
      <c r="BK41" s="355"/>
      <c r="BL41" s="355"/>
      <c r="BM41" s="355"/>
      <c r="BN41" s="355"/>
      <c r="BO41" s="355"/>
      <c r="BP41" s="355"/>
      <c r="BQ41" s="355"/>
      <c r="BR41" s="355"/>
      <c r="BS41" s="355"/>
      <c r="BT41" s="355"/>
      <c r="BU41" s="355"/>
      <c r="BV41" s="175"/>
      <c r="BW41" s="354" t="str">
        <f t="shared" si="2"/>
        <v/>
      </c>
      <c r="BX41" s="354"/>
      <c r="BY41" s="355" t="str">
        <f>IF('各会計、関係団体の財政状況及び健全化判断比率'!B75="","",'各会計、関係団体の財政状況及び健全化判断比率'!B75)</f>
        <v/>
      </c>
      <c r="BZ41" s="355"/>
      <c r="CA41" s="355"/>
      <c r="CB41" s="355"/>
      <c r="CC41" s="355"/>
      <c r="CD41" s="355"/>
      <c r="CE41" s="355"/>
      <c r="CF41" s="355"/>
      <c r="CG41" s="355"/>
      <c r="CH41" s="355"/>
      <c r="CI41" s="355"/>
      <c r="CJ41" s="355"/>
      <c r="CK41" s="355"/>
      <c r="CL41" s="355"/>
      <c r="CM41" s="355"/>
      <c r="CN41" s="175"/>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202"/>
    </row>
    <row r="42" spans="1:113" ht="32.25" customHeight="1" x14ac:dyDescent="0.2">
      <c r="B42" s="199"/>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75"/>
      <c r="U42" s="354" t="str">
        <f t="shared" si="4"/>
        <v/>
      </c>
      <c r="V42" s="354"/>
      <c r="W42" s="355"/>
      <c r="X42" s="355"/>
      <c r="Y42" s="355"/>
      <c r="Z42" s="355"/>
      <c r="AA42" s="355"/>
      <c r="AB42" s="355"/>
      <c r="AC42" s="355"/>
      <c r="AD42" s="355"/>
      <c r="AE42" s="355"/>
      <c r="AF42" s="355"/>
      <c r="AG42" s="355"/>
      <c r="AH42" s="355"/>
      <c r="AI42" s="355"/>
      <c r="AJ42" s="355"/>
      <c r="AK42" s="355"/>
      <c r="AL42" s="175"/>
      <c r="AM42" s="354" t="str">
        <f t="shared" si="0"/>
        <v/>
      </c>
      <c r="AN42" s="354"/>
      <c r="AO42" s="355"/>
      <c r="AP42" s="355"/>
      <c r="AQ42" s="355"/>
      <c r="AR42" s="355"/>
      <c r="AS42" s="355"/>
      <c r="AT42" s="355"/>
      <c r="AU42" s="355"/>
      <c r="AV42" s="355"/>
      <c r="AW42" s="355"/>
      <c r="AX42" s="355"/>
      <c r="AY42" s="355"/>
      <c r="AZ42" s="355"/>
      <c r="BA42" s="355"/>
      <c r="BB42" s="355"/>
      <c r="BC42" s="355"/>
      <c r="BD42" s="175"/>
      <c r="BE42" s="354" t="str">
        <f t="shared" si="1"/>
        <v/>
      </c>
      <c r="BF42" s="354"/>
      <c r="BG42" s="355"/>
      <c r="BH42" s="355"/>
      <c r="BI42" s="355"/>
      <c r="BJ42" s="355"/>
      <c r="BK42" s="355"/>
      <c r="BL42" s="355"/>
      <c r="BM42" s="355"/>
      <c r="BN42" s="355"/>
      <c r="BO42" s="355"/>
      <c r="BP42" s="355"/>
      <c r="BQ42" s="355"/>
      <c r="BR42" s="355"/>
      <c r="BS42" s="355"/>
      <c r="BT42" s="355"/>
      <c r="BU42" s="355"/>
      <c r="BV42" s="175"/>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75"/>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202"/>
    </row>
    <row r="43" spans="1:113" ht="32.25" customHeight="1" x14ac:dyDescent="0.2">
      <c r="B43" s="199"/>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75"/>
      <c r="U43" s="354" t="str">
        <f t="shared" si="4"/>
        <v/>
      </c>
      <c r="V43" s="354"/>
      <c r="W43" s="355"/>
      <c r="X43" s="355"/>
      <c r="Y43" s="355"/>
      <c r="Z43" s="355"/>
      <c r="AA43" s="355"/>
      <c r="AB43" s="355"/>
      <c r="AC43" s="355"/>
      <c r="AD43" s="355"/>
      <c r="AE43" s="355"/>
      <c r="AF43" s="355"/>
      <c r="AG43" s="355"/>
      <c r="AH43" s="355"/>
      <c r="AI43" s="355"/>
      <c r="AJ43" s="355"/>
      <c r="AK43" s="355"/>
      <c r="AL43" s="175"/>
      <c r="AM43" s="354" t="str">
        <f t="shared" si="0"/>
        <v/>
      </c>
      <c r="AN43" s="354"/>
      <c r="AO43" s="355"/>
      <c r="AP43" s="355"/>
      <c r="AQ43" s="355"/>
      <c r="AR43" s="355"/>
      <c r="AS43" s="355"/>
      <c r="AT43" s="355"/>
      <c r="AU43" s="355"/>
      <c r="AV43" s="355"/>
      <c r="AW43" s="355"/>
      <c r="AX43" s="355"/>
      <c r="AY43" s="355"/>
      <c r="AZ43" s="355"/>
      <c r="BA43" s="355"/>
      <c r="BB43" s="355"/>
      <c r="BC43" s="355"/>
      <c r="BD43" s="175"/>
      <c r="BE43" s="354" t="str">
        <f t="shared" si="1"/>
        <v/>
      </c>
      <c r="BF43" s="354"/>
      <c r="BG43" s="355"/>
      <c r="BH43" s="355"/>
      <c r="BI43" s="355"/>
      <c r="BJ43" s="355"/>
      <c r="BK43" s="355"/>
      <c r="BL43" s="355"/>
      <c r="BM43" s="355"/>
      <c r="BN43" s="355"/>
      <c r="BO43" s="355"/>
      <c r="BP43" s="355"/>
      <c r="BQ43" s="355"/>
      <c r="BR43" s="355"/>
      <c r="BS43" s="355"/>
      <c r="BT43" s="355"/>
      <c r="BU43" s="355"/>
      <c r="BV43" s="175"/>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75"/>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202"/>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205</v>
      </c>
      <c r="E46" s="351" t="s">
        <v>206</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2">
      <c r="E47" s="351" t="s">
        <v>207</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2">
      <c r="E48" s="351" t="s">
        <v>208</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2">
      <c r="E49" s="353" t="s">
        <v>209</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2">
      <c r="E50" s="351" t="s">
        <v>210</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2">
      <c r="E51" s="351" t="s">
        <v>211</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2">
      <c r="E52" s="351" t="s">
        <v>212</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2">
      <c r="E53" s="351" t="s">
        <v>213</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2"/>
    <row r="55" spans="5:113" x14ac:dyDescent="0.2"/>
    <row r="56" spans="5:113" x14ac:dyDescent="0.2"/>
  </sheetData>
  <sheetProtection algorithmName="SHA-512" hashValue="fSD0j8uo6akoCAmfYJlAnsLcCE8ArN0oHEgMzmWmHk+elCFNZ7d8piEqIe+domM2QnyeZyiL6r4oBVfxRj7Vmg==" saltValue="eUWwXRJ990q2E138K4iHT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tabColor rgb="FFFFFF00"/>
    <pageSetUpPr fitToPage="1"/>
  </sheetPr>
  <dimension ref="A1:P45"/>
  <sheetViews>
    <sheetView showGridLines="0" zoomScale="60" zoomScaleNormal="60" zoomScaleSheetLayoutView="100" workbookViewId="0">
      <selection activeCell="J44" sqref="J44"/>
    </sheetView>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555</v>
      </c>
      <c r="G33" s="29" t="s">
        <v>556</v>
      </c>
      <c r="H33" s="29" t="s">
        <v>557</v>
      </c>
      <c r="I33" s="29" t="s">
        <v>558</v>
      </c>
      <c r="J33" s="30" t="s">
        <v>559</v>
      </c>
      <c r="K33" s="22"/>
      <c r="L33" s="22"/>
      <c r="M33" s="22"/>
      <c r="N33" s="22"/>
      <c r="O33" s="22"/>
      <c r="P33" s="22"/>
    </row>
    <row r="34" spans="1:16" ht="39" customHeight="1" x14ac:dyDescent="0.2">
      <c r="A34" s="22"/>
      <c r="B34" s="31"/>
      <c r="C34" s="1136" t="s">
        <v>561</v>
      </c>
      <c r="D34" s="1136"/>
      <c r="E34" s="1137"/>
      <c r="F34" s="32">
        <v>8.58</v>
      </c>
      <c r="G34" s="33">
        <v>9.86</v>
      </c>
      <c r="H34" s="33">
        <v>8.02</v>
      </c>
      <c r="I34" s="33">
        <v>6.7</v>
      </c>
      <c r="J34" s="34">
        <v>14.09</v>
      </c>
      <c r="K34" s="22"/>
      <c r="L34" s="22"/>
      <c r="M34" s="22"/>
      <c r="N34" s="22"/>
      <c r="O34" s="22"/>
      <c r="P34" s="22"/>
    </row>
    <row r="35" spans="1:16" ht="39" customHeight="1" x14ac:dyDescent="0.2">
      <c r="A35" s="22"/>
      <c r="B35" s="35"/>
      <c r="C35" s="1132" t="s">
        <v>562</v>
      </c>
      <c r="D35" s="1132"/>
      <c r="E35" s="1133"/>
      <c r="F35" s="36">
        <v>2.54</v>
      </c>
      <c r="G35" s="37">
        <v>2.74</v>
      </c>
      <c r="H35" s="37">
        <v>2.94</v>
      </c>
      <c r="I35" s="37">
        <v>3.1</v>
      </c>
      <c r="J35" s="38">
        <v>1.7</v>
      </c>
      <c r="K35" s="22"/>
      <c r="L35" s="22"/>
      <c r="M35" s="22"/>
      <c r="N35" s="22"/>
      <c r="O35" s="22"/>
      <c r="P35" s="22"/>
    </row>
    <row r="36" spans="1:16" ht="39" customHeight="1" x14ac:dyDescent="0.2">
      <c r="A36" s="22"/>
      <c r="B36" s="35"/>
      <c r="C36" s="1132" t="s">
        <v>563</v>
      </c>
      <c r="D36" s="1132"/>
      <c r="E36" s="1133"/>
      <c r="F36" s="36">
        <v>0.6</v>
      </c>
      <c r="G36" s="37">
        <v>0.37</v>
      </c>
      <c r="H36" s="37">
        <v>1.1599999999999999</v>
      </c>
      <c r="I36" s="37">
        <v>1.7</v>
      </c>
      <c r="J36" s="38">
        <v>1.45</v>
      </c>
      <c r="K36" s="22"/>
      <c r="L36" s="22"/>
      <c r="M36" s="22"/>
      <c r="N36" s="22"/>
      <c r="O36" s="22"/>
      <c r="P36" s="22"/>
    </row>
    <row r="37" spans="1:16" ht="39" customHeight="1" x14ac:dyDescent="0.2">
      <c r="A37" s="22"/>
      <c r="B37" s="35"/>
      <c r="C37" s="1132" t="s">
        <v>564</v>
      </c>
      <c r="D37" s="1132"/>
      <c r="E37" s="1133"/>
      <c r="F37" s="36">
        <v>1.58</v>
      </c>
      <c r="G37" s="37">
        <v>2.0499999999999998</v>
      </c>
      <c r="H37" s="37">
        <v>2.09</v>
      </c>
      <c r="I37" s="37">
        <v>0.66</v>
      </c>
      <c r="J37" s="38">
        <v>0.73</v>
      </c>
      <c r="K37" s="22"/>
      <c r="L37" s="22"/>
      <c r="M37" s="22"/>
      <c r="N37" s="22"/>
      <c r="O37" s="22"/>
      <c r="P37" s="22"/>
    </row>
    <row r="38" spans="1:16" ht="39" customHeight="1" x14ac:dyDescent="0.2">
      <c r="A38" s="22"/>
      <c r="B38" s="35"/>
      <c r="C38" s="1132" t="s">
        <v>565</v>
      </c>
      <c r="D38" s="1132"/>
      <c r="E38" s="1133"/>
      <c r="F38" s="36">
        <v>0.19</v>
      </c>
      <c r="G38" s="37">
        <v>0.1</v>
      </c>
      <c r="H38" s="37">
        <v>0.15</v>
      </c>
      <c r="I38" s="37">
        <v>0.11</v>
      </c>
      <c r="J38" s="38">
        <v>0.34</v>
      </c>
      <c r="K38" s="22"/>
      <c r="L38" s="22"/>
      <c r="M38" s="22"/>
      <c r="N38" s="22"/>
      <c r="O38" s="22"/>
      <c r="P38" s="22"/>
    </row>
    <row r="39" spans="1:16" ht="39" customHeight="1" x14ac:dyDescent="0.2">
      <c r="A39" s="22"/>
      <c r="B39" s="35"/>
      <c r="C39" s="1132" t="s">
        <v>566</v>
      </c>
      <c r="D39" s="1132"/>
      <c r="E39" s="1133"/>
      <c r="F39" s="36">
        <v>0.16</v>
      </c>
      <c r="G39" s="37">
        <v>0.24</v>
      </c>
      <c r="H39" s="37">
        <v>0.32</v>
      </c>
      <c r="I39" s="37">
        <v>0.75</v>
      </c>
      <c r="J39" s="38">
        <v>0.25</v>
      </c>
      <c r="K39" s="22"/>
      <c r="L39" s="22"/>
      <c r="M39" s="22"/>
      <c r="N39" s="22"/>
      <c r="O39" s="22"/>
      <c r="P39" s="22"/>
    </row>
    <row r="40" spans="1:16" ht="39" customHeight="1" x14ac:dyDescent="0.2">
      <c r="A40" s="22"/>
      <c r="B40" s="35"/>
      <c r="C40" s="1132" t="s">
        <v>567</v>
      </c>
      <c r="D40" s="1132"/>
      <c r="E40" s="1133"/>
      <c r="F40" s="36">
        <v>0.08</v>
      </c>
      <c r="G40" s="37">
        <v>0.04</v>
      </c>
      <c r="H40" s="37">
        <v>0.08</v>
      </c>
      <c r="I40" s="37">
        <v>0.04</v>
      </c>
      <c r="J40" s="38">
        <v>0.05</v>
      </c>
      <c r="K40" s="22"/>
      <c r="L40" s="22"/>
      <c r="M40" s="22"/>
      <c r="N40" s="22"/>
      <c r="O40" s="22"/>
      <c r="P40" s="22"/>
    </row>
    <row r="41" spans="1:16" ht="39" customHeight="1" x14ac:dyDescent="0.2">
      <c r="A41" s="22"/>
      <c r="B41" s="35"/>
      <c r="C41" s="1132"/>
      <c r="D41" s="1132"/>
      <c r="E41" s="1133"/>
      <c r="F41" s="36"/>
      <c r="G41" s="37"/>
      <c r="H41" s="37"/>
      <c r="I41" s="37"/>
      <c r="J41" s="38"/>
      <c r="K41" s="22"/>
      <c r="L41" s="22"/>
      <c r="M41" s="22"/>
      <c r="N41" s="22"/>
      <c r="O41" s="22"/>
      <c r="P41" s="22"/>
    </row>
    <row r="42" spans="1:16" ht="39" customHeight="1" x14ac:dyDescent="0.2">
      <c r="A42" s="22"/>
      <c r="B42" s="39"/>
      <c r="C42" s="1132" t="s">
        <v>568</v>
      </c>
      <c r="D42" s="1132"/>
      <c r="E42" s="1133"/>
      <c r="F42" s="36" t="s">
        <v>513</v>
      </c>
      <c r="G42" s="37" t="s">
        <v>513</v>
      </c>
      <c r="H42" s="37" t="s">
        <v>513</v>
      </c>
      <c r="I42" s="37" t="s">
        <v>513</v>
      </c>
      <c r="J42" s="38" t="s">
        <v>513</v>
      </c>
      <c r="K42" s="22"/>
      <c r="L42" s="22"/>
      <c r="M42" s="22"/>
      <c r="N42" s="22"/>
      <c r="O42" s="22"/>
      <c r="P42" s="22"/>
    </row>
    <row r="43" spans="1:16" ht="39" customHeight="1" thickBot="1" x14ac:dyDescent="0.25">
      <c r="A43" s="22"/>
      <c r="B43" s="40"/>
      <c r="C43" s="1134" t="s">
        <v>569</v>
      </c>
      <c r="D43" s="1134"/>
      <c r="E43" s="1135"/>
      <c r="F43" s="41" t="s">
        <v>513</v>
      </c>
      <c r="G43" s="42" t="s">
        <v>513</v>
      </c>
      <c r="H43" s="42" t="s">
        <v>513</v>
      </c>
      <c r="I43" s="42" t="s">
        <v>513</v>
      </c>
      <c r="J43" s="43" t="s">
        <v>513</v>
      </c>
      <c r="K43" s="22"/>
      <c r="L43" s="22"/>
      <c r="M43" s="22"/>
      <c r="N43" s="22"/>
      <c r="O43" s="22"/>
      <c r="P43" s="22"/>
    </row>
    <row r="44" spans="1:16" ht="39" customHeight="1" x14ac:dyDescent="0.2">
      <c r="A44" s="22"/>
      <c r="B44" s="44" t="s">
        <v>8</v>
      </c>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yvyybUiikcJsEsVRJ23LVa0RrF4SD+Cw12sYnoMNB3/k2YP5kbAAgUKpC8CGsj6f1c1MBq+IiolFJ+DTorxf3g==" saltValue="ZvveA3nwFVj8r1SLdb6Kb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42" zoomScale="90" zoomScaleNormal="90" zoomScaleSheetLayoutView="55" workbookViewId="0">
      <selection activeCell="J44" sqref="J44"/>
    </sheetView>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9</v>
      </c>
      <c r="P43" s="46"/>
      <c r="Q43" s="46"/>
      <c r="R43" s="46"/>
      <c r="S43" s="46"/>
      <c r="T43" s="46"/>
      <c r="U43" s="46"/>
    </row>
    <row r="44" spans="1:21" ht="30.75" customHeight="1" thickBot="1" x14ac:dyDescent="0.25">
      <c r="A44" s="46"/>
      <c r="B44" s="49" t="s">
        <v>10</v>
      </c>
      <c r="C44" s="50"/>
      <c r="D44" s="50"/>
      <c r="E44" s="51"/>
      <c r="F44" s="51"/>
      <c r="G44" s="51"/>
      <c r="H44" s="51"/>
      <c r="I44" s="51"/>
      <c r="J44" s="52" t="s">
        <v>2</v>
      </c>
      <c r="K44" s="53" t="s">
        <v>555</v>
      </c>
      <c r="L44" s="54" t="s">
        <v>556</v>
      </c>
      <c r="M44" s="54" t="s">
        <v>557</v>
      </c>
      <c r="N44" s="54" t="s">
        <v>558</v>
      </c>
      <c r="O44" s="55" t="s">
        <v>559</v>
      </c>
      <c r="P44" s="46"/>
      <c r="Q44" s="46"/>
      <c r="R44" s="46"/>
      <c r="S44" s="46"/>
      <c r="T44" s="46"/>
      <c r="U44" s="46"/>
    </row>
    <row r="45" spans="1:21" ht="30.75" customHeight="1" x14ac:dyDescent="0.2">
      <c r="A45" s="46"/>
      <c r="B45" s="1161" t="s">
        <v>11</v>
      </c>
      <c r="C45" s="1162"/>
      <c r="D45" s="56"/>
      <c r="E45" s="1167" t="s">
        <v>12</v>
      </c>
      <c r="F45" s="1167"/>
      <c r="G45" s="1167"/>
      <c r="H45" s="1167"/>
      <c r="I45" s="1167"/>
      <c r="J45" s="1168"/>
      <c r="K45" s="57">
        <v>211</v>
      </c>
      <c r="L45" s="58">
        <v>212</v>
      </c>
      <c r="M45" s="58">
        <v>228</v>
      </c>
      <c r="N45" s="58">
        <v>222</v>
      </c>
      <c r="O45" s="59">
        <v>225</v>
      </c>
      <c r="P45" s="46"/>
      <c r="Q45" s="46"/>
      <c r="R45" s="46"/>
      <c r="S45" s="46"/>
      <c r="T45" s="46"/>
      <c r="U45" s="46"/>
    </row>
    <row r="46" spans="1:21" ht="30.75" customHeight="1" x14ac:dyDescent="0.2">
      <c r="A46" s="46"/>
      <c r="B46" s="1163"/>
      <c r="C46" s="1164"/>
      <c r="D46" s="60"/>
      <c r="E46" s="1140" t="s">
        <v>13</v>
      </c>
      <c r="F46" s="1140"/>
      <c r="G46" s="1140"/>
      <c r="H46" s="1140"/>
      <c r="I46" s="1140"/>
      <c r="J46" s="1141"/>
      <c r="K46" s="61" t="s">
        <v>513</v>
      </c>
      <c r="L46" s="62" t="s">
        <v>513</v>
      </c>
      <c r="M46" s="62" t="s">
        <v>513</v>
      </c>
      <c r="N46" s="62" t="s">
        <v>513</v>
      </c>
      <c r="O46" s="63" t="s">
        <v>513</v>
      </c>
      <c r="P46" s="46"/>
      <c r="Q46" s="46"/>
      <c r="R46" s="46"/>
      <c r="S46" s="46"/>
      <c r="T46" s="46"/>
      <c r="U46" s="46"/>
    </row>
    <row r="47" spans="1:21" ht="30.75" customHeight="1" x14ac:dyDescent="0.2">
      <c r="A47" s="46"/>
      <c r="B47" s="1163"/>
      <c r="C47" s="1164"/>
      <c r="D47" s="60"/>
      <c r="E47" s="1140" t="s">
        <v>14</v>
      </c>
      <c r="F47" s="1140"/>
      <c r="G47" s="1140"/>
      <c r="H47" s="1140"/>
      <c r="I47" s="1140"/>
      <c r="J47" s="1141"/>
      <c r="K47" s="61" t="s">
        <v>513</v>
      </c>
      <c r="L47" s="62" t="s">
        <v>513</v>
      </c>
      <c r="M47" s="62" t="s">
        <v>513</v>
      </c>
      <c r="N47" s="62" t="s">
        <v>513</v>
      </c>
      <c r="O47" s="63" t="s">
        <v>513</v>
      </c>
      <c r="P47" s="46"/>
      <c r="Q47" s="46"/>
      <c r="R47" s="46"/>
      <c r="S47" s="46"/>
      <c r="T47" s="46"/>
      <c r="U47" s="46"/>
    </row>
    <row r="48" spans="1:21" ht="30.75" customHeight="1" x14ac:dyDescent="0.2">
      <c r="A48" s="46"/>
      <c r="B48" s="1163"/>
      <c r="C48" s="1164"/>
      <c r="D48" s="60"/>
      <c r="E48" s="1140" t="s">
        <v>15</v>
      </c>
      <c r="F48" s="1140"/>
      <c r="G48" s="1140"/>
      <c r="H48" s="1140"/>
      <c r="I48" s="1140"/>
      <c r="J48" s="1141"/>
      <c r="K48" s="61">
        <v>37</v>
      </c>
      <c r="L48" s="62">
        <v>46</v>
      </c>
      <c r="M48" s="62">
        <v>48</v>
      </c>
      <c r="N48" s="62">
        <v>54</v>
      </c>
      <c r="O48" s="63">
        <v>51</v>
      </c>
      <c r="P48" s="46"/>
      <c r="Q48" s="46"/>
      <c r="R48" s="46"/>
      <c r="S48" s="46"/>
      <c r="T48" s="46"/>
      <c r="U48" s="46"/>
    </row>
    <row r="49" spans="1:21" ht="30.75" customHeight="1" x14ac:dyDescent="0.2">
      <c r="A49" s="46"/>
      <c r="B49" s="1163"/>
      <c r="C49" s="1164"/>
      <c r="D49" s="60"/>
      <c r="E49" s="1140" t="s">
        <v>16</v>
      </c>
      <c r="F49" s="1140"/>
      <c r="G49" s="1140"/>
      <c r="H49" s="1140"/>
      <c r="I49" s="1140"/>
      <c r="J49" s="1141"/>
      <c r="K49" s="61">
        <v>10</v>
      </c>
      <c r="L49" s="62">
        <v>6</v>
      </c>
      <c r="M49" s="62">
        <v>0</v>
      </c>
      <c r="N49" s="62" t="s">
        <v>513</v>
      </c>
      <c r="O49" s="63" t="s">
        <v>513</v>
      </c>
      <c r="P49" s="46"/>
      <c r="Q49" s="46"/>
      <c r="R49" s="46"/>
      <c r="S49" s="46"/>
      <c r="T49" s="46"/>
      <c r="U49" s="46"/>
    </row>
    <row r="50" spans="1:21" ht="30.75" customHeight="1" x14ac:dyDescent="0.2">
      <c r="A50" s="46"/>
      <c r="B50" s="1163"/>
      <c r="C50" s="1164"/>
      <c r="D50" s="60"/>
      <c r="E50" s="1140" t="s">
        <v>17</v>
      </c>
      <c r="F50" s="1140"/>
      <c r="G50" s="1140"/>
      <c r="H50" s="1140"/>
      <c r="I50" s="1140"/>
      <c r="J50" s="1141"/>
      <c r="K50" s="61">
        <v>3</v>
      </c>
      <c r="L50" s="62">
        <v>3</v>
      </c>
      <c r="M50" s="62">
        <v>3</v>
      </c>
      <c r="N50" s="62">
        <v>3</v>
      </c>
      <c r="O50" s="63">
        <v>3</v>
      </c>
      <c r="P50" s="46"/>
      <c r="Q50" s="46"/>
      <c r="R50" s="46"/>
      <c r="S50" s="46"/>
      <c r="T50" s="46"/>
      <c r="U50" s="46"/>
    </row>
    <row r="51" spans="1:21" ht="30.75" customHeight="1" x14ac:dyDescent="0.2">
      <c r="A51" s="46"/>
      <c r="B51" s="1165"/>
      <c r="C51" s="1166"/>
      <c r="D51" s="64"/>
      <c r="E51" s="1140" t="s">
        <v>18</v>
      </c>
      <c r="F51" s="1140"/>
      <c r="G51" s="1140"/>
      <c r="H51" s="1140"/>
      <c r="I51" s="1140"/>
      <c r="J51" s="1141"/>
      <c r="K51" s="61" t="s">
        <v>513</v>
      </c>
      <c r="L51" s="62" t="s">
        <v>513</v>
      </c>
      <c r="M51" s="62" t="s">
        <v>513</v>
      </c>
      <c r="N51" s="62" t="s">
        <v>513</v>
      </c>
      <c r="O51" s="63" t="s">
        <v>513</v>
      </c>
      <c r="P51" s="46"/>
      <c r="Q51" s="46"/>
      <c r="R51" s="46"/>
      <c r="S51" s="46"/>
      <c r="T51" s="46"/>
      <c r="U51" s="46"/>
    </row>
    <row r="52" spans="1:21" ht="30.75" customHeight="1" x14ac:dyDescent="0.2">
      <c r="A52" s="46"/>
      <c r="B52" s="1138" t="s">
        <v>19</v>
      </c>
      <c r="C52" s="1139"/>
      <c r="D52" s="64"/>
      <c r="E52" s="1140" t="s">
        <v>20</v>
      </c>
      <c r="F52" s="1140"/>
      <c r="G52" s="1140"/>
      <c r="H52" s="1140"/>
      <c r="I52" s="1140"/>
      <c r="J52" s="1141"/>
      <c r="K52" s="61">
        <v>189</v>
      </c>
      <c r="L52" s="62">
        <v>186</v>
      </c>
      <c r="M52" s="62">
        <v>196</v>
      </c>
      <c r="N52" s="62">
        <v>196</v>
      </c>
      <c r="O52" s="63">
        <v>194</v>
      </c>
      <c r="P52" s="46"/>
      <c r="Q52" s="46"/>
      <c r="R52" s="46"/>
      <c r="S52" s="46"/>
      <c r="T52" s="46"/>
      <c r="U52" s="46"/>
    </row>
    <row r="53" spans="1:21" ht="30.75" customHeight="1" thickBot="1" x14ac:dyDescent="0.25">
      <c r="A53" s="46"/>
      <c r="B53" s="1142" t="s">
        <v>21</v>
      </c>
      <c r="C53" s="1143"/>
      <c r="D53" s="65"/>
      <c r="E53" s="1144" t="s">
        <v>22</v>
      </c>
      <c r="F53" s="1144"/>
      <c r="G53" s="1144"/>
      <c r="H53" s="1144"/>
      <c r="I53" s="1144"/>
      <c r="J53" s="1145"/>
      <c r="K53" s="66">
        <v>72</v>
      </c>
      <c r="L53" s="67">
        <v>81</v>
      </c>
      <c r="M53" s="67">
        <v>83</v>
      </c>
      <c r="N53" s="67">
        <v>83</v>
      </c>
      <c r="O53" s="68">
        <v>85</v>
      </c>
      <c r="P53" s="46"/>
      <c r="Q53" s="46"/>
      <c r="R53" s="46"/>
      <c r="S53" s="46"/>
      <c r="T53" s="46"/>
      <c r="U53" s="46"/>
    </row>
    <row r="54" spans="1:21" ht="24" customHeight="1" x14ac:dyDescent="0.2">
      <c r="A54" s="46"/>
      <c r="B54" s="69" t="s">
        <v>23</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t="s">
        <v>24</v>
      </c>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25</v>
      </c>
      <c r="C56" s="71"/>
      <c r="D56" s="71"/>
      <c r="E56" s="71"/>
      <c r="F56" s="71"/>
      <c r="G56" s="71"/>
      <c r="H56" s="71"/>
      <c r="I56" s="71"/>
      <c r="J56" s="71"/>
      <c r="K56" s="72"/>
      <c r="L56" s="72"/>
      <c r="M56" s="72"/>
      <c r="N56" s="72"/>
      <c r="O56" s="73" t="s">
        <v>570</v>
      </c>
      <c r="P56" s="46"/>
      <c r="Q56" s="46"/>
      <c r="R56" s="46"/>
      <c r="S56" s="46"/>
      <c r="T56" s="46"/>
      <c r="U56" s="46"/>
    </row>
    <row r="57" spans="1:21" ht="31.5" customHeight="1" thickBot="1" x14ac:dyDescent="0.25">
      <c r="A57" s="46"/>
      <c r="B57" s="74"/>
      <c r="C57" s="75"/>
      <c r="D57" s="75"/>
      <c r="E57" s="76"/>
      <c r="F57" s="76"/>
      <c r="G57" s="76"/>
      <c r="H57" s="76"/>
      <c r="I57" s="76"/>
      <c r="J57" s="77" t="s">
        <v>2</v>
      </c>
      <c r="K57" s="78" t="s">
        <v>571</v>
      </c>
      <c r="L57" s="79" t="s">
        <v>572</v>
      </c>
      <c r="M57" s="79" t="s">
        <v>573</v>
      </c>
      <c r="N57" s="79" t="s">
        <v>574</v>
      </c>
      <c r="O57" s="80" t="s">
        <v>575</v>
      </c>
      <c r="P57" s="46"/>
      <c r="Q57" s="46"/>
      <c r="R57" s="46"/>
      <c r="S57" s="46"/>
      <c r="T57" s="46"/>
      <c r="U57" s="46"/>
    </row>
    <row r="58" spans="1:21" ht="31.5" customHeight="1" x14ac:dyDescent="0.2">
      <c r="B58" s="1146" t="s">
        <v>26</v>
      </c>
      <c r="C58" s="1147"/>
      <c r="D58" s="1152" t="s">
        <v>27</v>
      </c>
      <c r="E58" s="1153"/>
      <c r="F58" s="1153"/>
      <c r="G58" s="1153"/>
      <c r="H58" s="1153"/>
      <c r="I58" s="1153"/>
      <c r="J58" s="1154"/>
      <c r="K58" s="81" t="s">
        <v>590</v>
      </c>
      <c r="L58" s="82" t="s">
        <v>513</v>
      </c>
      <c r="M58" s="82" t="s">
        <v>513</v>
      </c>
      <c r="N58" s="82" t="s">
        <v>513</v>
      </c>
      <c r="O58" s="83" t="s">
        <v>513</v>
      </c>
    </row>
    <row r="59" spans="1:21" ht="31.5" customHeight="1" x14ac:dyDescent="0.2">
      <c r="B59" s="1148"/>
      <c r="C59" s="1149"/>
      <c r="D59" s="1155" t="s">
        <v>28</v>
      </c>
      <c r="E59" s="1156"/>
      <c r="F59" s="1156"/>
      <c r="G59" s="1156"/>
      <c r="H59" s="1156"/>
      <c r="I59" s="1156"/>
      <c r="J59" s="1157"/>
      <c r="K59" s="84" t="s">
        <v>513</v>
      </c>
      <c r="L59" s="85" t="s">
        <v>513</v>
      </c>
      <c r="M59" s="85" t="s">
        <v>513</v>
      </c>
      <c r="N59" s="85" t="s">
        <v>513</v>
      </c>
      <c r="O59" s="86" t="s">
        <v>513</v>
      </c>
    </row>
    <row r="60" spans="1:21" ht="31.5" customHeight="1" thickBot="1" x14ac:dyDescent="0.25">
      <c r="B60" s="1150"/>
      <c r="C60" s="1151"/>
      <c r="D60" s="1158" t="s">
        <v>29</v>
      </c>
      <c r="E60" s="1159"/>
      <c r="F60" s="1159"/>
      <c r="G60" s="1159"/>
      <c r="H60" s="1159"/>
      <c r="I60" s="1159"/>
      <c r="J60" s="1160"/>
      <c r="K60" s="87" t="s">
        <v>513</v>
      </c>
      <c r="L60" s="88" t="s">
        <v>513</v>
      </c>
      <c r="M60" s="88" t="s">
        <v>513</v>
      </c>
      <c r="N60" s="88" t="s">
        <v>513</v>
      </c>
      <c r="O60" s="89" t="s">
        <v>513</v>
      </c>
    </row>
    <row r="61" spans="1:21" ht="24" customHeight="1" x14ac:dyDescent="0.2">
      <c r="B61" s="90"/>
      <c r="C61" s="90"/>
      <c r="D61" s="91" t="s">
        <v>30</v>
      </c>
      <c r="E61" s="92"/>
      <c r="F61" s="92"/>
      <c r="G61" s="92"/>
      <c r="H61" s="92"/>
      <c r="I61" s="92"/>
      <c r="J61" s="92"/>
      <c r="K61" s="92"/>
      <c r="L61" s="92"/>
      <c r="M61" s="92"/>
      <c r="N61" s="92"/>
      <c r="O61" s="92"/>
    </row>
    <row r="62" spans="1:21" ht="24" customHeight="1" x14ac:dyDescent="0.2">
      <c r="B62" s="93"/>
      <c r="C62" s="93"/>
      <c r="D62" s="91" t="s">
        <v>31</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0f6vrqCmzCpPydXGvmulzwlVM3RK8rXdjzNDjz2R0luC+EzrPdi5g8PYDED07EdqiVsSf3Z7OUCDraFLNEkOEg==" saltValue="ckGFYASFDYjniwJ5xb2uZ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tabColor rgb="FFFFFF00"/>
    <pageSetUpPr fitToPage="1"/>
  </sheetPr>
  <dimension ref="B1:M55"/>
  <sheetViews>
    <sheetView showGridLines="0" topLeftCell="A27" zoomScale="70" zoomScaleNormal="70" zoomScaleSheetLayoutView="100" workbookViewId="0">
      <selection activeCell="J44" sqref="J44"/>
    </sheetView>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9</v>
      </c>
    </row>
    <row r="40" spans="2:13" ht="27.75" customHeight="1" thickBot="1" x14ac:dyDescent="0.25">
      <c r="B40" s="96" t="s">
        <v>10</v>
      </c>
      <c r="C40" s="97"/>
      <c r="D40" s="97"/>
      <c r="E40" s="98"/>
      <c r="F40" s="98"/>
      <c r="G40" s="98"/>
      <c r="H40" s="99" t="s">
        <v>2</v>
      </c>
      <c r="I40" s="100" t="s">
        <v>555</v>
      </c>
      <c r="J40" s="101" t="s">
        <v>556</v>
      </c>
      <c r="K40" s="101" t="s">
        <v>557</v>
      </c>
      <c r="L40" s="101" t="s">
        <v>558</v>
      </c>
      <c r="M40" s="102" t="s">
        <v>559</v>
      </c>
    </row>
    <row r="41" spans="2:13" ht="27.75" customHeight="1" x14ac:dyDescent="0.2">
      <c r="B41" s="1181" t="s">
        <v>32</v>
      </c>
      <c r="C41" s="1182"/>
      <c r="D41" s="103"/>
      <c r="E41" s="1183" t="s">
        <v>33</v>
      </c>
      <c r="F41" s="1183"/>
      <c r="G41" s="1183"/>
      <c r="H41" s="1184"/>
      <c r="I41" s="342">
        <v>1995</v>
      </c>
      <c r="J41" s="343">
        <v>2002</v>
      </c>
      <c r="K41" s="343">
        <v>2203</v>
      </c>
      <c r="L41" s="343">
        <v>2215</v>
      </c>
      <c r="M41" s="344">
        <v>2112</v>
      </c>
    </row>
    <row r="42" spans="2:13" ht="27.75" customHeight="1" x14ac:dyDescent="0.2">
      <c r="B42" s="1171"/>
      <c r="C42" s="1172"/>
      <c r="D42" s="104"/>
      <c r="E42" s="1175" t="s">
        <v>34</v>
      </c>
      <c r="F42" s="1175"/>
      <c r="G42" s="1175"/>
      <c r="H42" s="1176"/>
      <c r="I42" s="345">
        <v>26</v>
      </c>
      <c r="J42" s="346">
        <v>23</v>
      </c>
      <c r="K42" s="346">
        <v>20</v>
      </c>
      <c r="L42" s="346">
        <v>17</v>
      </c>
      <c r="M42" s="347">
        <v>14</v>
      </c>
    </row>
    <row r="43" spans="2:13" ht="27.75" customHeight="1" x14ac:dyDescent="0.2">
      <c r="B43" s="1171"/>
      <c r="C43" s="1172"/>
      <c r="D43" s="104"/>
      <c r="E43" s="1175" t="s">
        <v>35</v>
      </c>
      <c r="F43" s="1175"/>
      <c r="G43" s="1175"/>
      <c r="H43" s="1176"/>
      <c r="I43" s="345">
        <v>423</v>
      </c>
      <c r="J43" s="346">
        <v>289</v>
      </c>
      <c r="K43" s="346">
        <v>97</v>
      </c>
      <c r="L43" s="346">
        <v>296</v>
      </c>
      <c r="M43" s="347">
        <v>264</v>
      </c>
    </row>
    <row r="44" spans="2:13" ht="27.75" customHeight="1" x14ac:dyDescent="0.2">
      <c r="B44" s="1171"/>
      <c r="C44" s="1172"/>
      <c r="D44" s="104"/>
      <c r="E44" s="1175" t="s">
        <v>36</v>
      </c>
      <c r="F44" s="1175"/>
      <c r="G44" s="1175"/>
      <c r="H44" s="1176"/>
      <c r="I44" s="345">
        <v>10</v>
      </c>
      <c r="J44" s="346">
        <v>4</v>
      </c>
      <c r="K44" s="346" t="s">
        <v>513</v>
      </c>
      <c r="L44" s="346" t="s">
        <v>513</v>
      </c>
      <c r="M44" s="347" t="s">
        <v>513</v>
      </c>
    </row>
    <row r="45" spans="2:13" ht="27.75" customHeight="1" x14ac:dyDescent="0.2">
      <c r="B45" s="1171"/>
      <c r="C45" s="1172"/>
      <c r="D45" s="104"/>
      <c r="E45" s="1175" t="s">
        <v>37</v>
      </c>
      <c r="F45" s="1175"/>
      <c r="G45" s="1175"/>
      <c r="H45" s="1176"/>
      <c r="I45" s="345">
        <v>290</v>
      </c>
      <c r="J45" s="346">
        <v>260</v>
      </c>
      <c r="K45" s="346">
        <v>286</v>
      </c>
      <c r="L45" s="346">
        <v>382</v>
      </c>
      <c r="M45" s="347">
        <v>442</v>
      </c>
    </row>
    <row r="46" spans="2:13" ht="27.75" customHeight="1" x14ac:dyDescent="0.2">
      <c r="B46" s="1171"/>
      <c r="C46" s="1172"/>
      <c r="D46" s="105"/>
      <c r="E46" s="1175" t="s">
        <v>38</v>
      </c>
      <c r="F46" s="1175"/>
      <c r="G46" s="1175"/>
      <c r="H46" s="1176"/>
      <c r="I46" s="345">
        <v>6</v>
      </c>
      <c r="J46" s="346">
        <v>0</v>
      </c>
      <c r="K46" s="346" t="s">
        <v>513</v>
      </c>
      <c r="L46" s="346" t="s">
        <v>513</v>
      </c>
      <c r="M46" s="347" t="s">
        <v>513</v>
      </c>
    </row>
    <row r="47" spans="2:13" ht="27.75" customHeight="1" x14ac:dyDescent="0.2">
      <c r="B47" s="1171"/>
      <c r="C47" s="1172"/>
      <c r="D47" s="106"/>
      <c r="E47" s="1185" t="s">
        <v>39</v>
      </c>
      <c r="F47" s="1186"/>
      <c r="G47" s="1186"/>
      <c r="H47" s="1187"/>
      <c r="I47" s="345" t="s">
        <v>513</v>
      </c>
      <c r="J47" s="346" t="s">
        <v>513</v>
      </c>
      <c r="K47" s="346" t="s">
        <v>513</v>
      </c>
      <c r="L47" s="346" t="s">
        <v>513</v>
      </c>
      <c r="M47" s="347" t="s">
        <v>513</v>
      </c>
    </row>
    <row r="48" spans="2:13" ht="27.75" customHeight="1" x14ac:dyDescent="0.2">
      <c r="B48" s="1171"/>
      <c r="C48" s="1172"/>
      <c r="D48" s="104"/>
      <c r="E48" s="1175" t="s">
        <v>40</v>
      </c>
      <c r="F48" s="1175"/>
      <c r="G48" s="1175"/>
      <c r="H48" s="1176"/>
      <c r="I48" s="345" t="s">
        <v>513</v>
      </c>
      <c r="J48" s="346" t="s">
        <v>513</v>
      </c>
      <c r="K48" s="346" t="s">
        <v>513</v>
      </c>
      <c r="L48" s="346" t="s">
        <v>513</v>
      </c>
      <c r="M48" s="347" t="s">
        <v>513</v>
      </c>
    </row>
    <row r="49" spans="2:13" ht="27.75" customHeight="1" x14ac:dyDescent="0.2">
      <c r="B49" s="1173"/>
      <c r="C49" s="1174"/>
      <c r="D49" s="104"/>
      <c r="E49" s="1175" t="s">
        <v>41</v>
      </c>
      <c r="F49" s="1175"/>
      <c r="G49" s="1175"/>
      <c r="H49" s="1176"/>
      <c r="I49" s="345" t="s">
        <v>513</v>
      </c>
      <c r="J49" s="346" t="s">
        <v>513</v>
      </c>
      <c r="K49" s="346" t="s">
        <v>513</v>
      </c>
      <c r="L49" s="346" t="s">
        <v>513</v>
      </c>
      <c r="M49" s="347" t="s">
        <v>513</v>
      </c>
    </row>
    <row r="50" spans="2:13" ht="27.75" customHeight="1" x14ac:dyDescent="0.2">
      <c r="B50" s="1169" t="s">
        <v>42</v>
      </c>
      <c r="C50" s="1170"/>
      <c r="D50" s="107"/>
      <c r="E50" s="1175" t="s">
        <v>43</v>
      </c>
      <c r="F50" s="1175"/>
      <c r="G50" s="1175"/>
      <c r="H50" s="1176"/>
      <c r="I50" s="345">
        <v>2738</v>
      </c>
      <c r="J50" s="346">
        <v>2434</v>
      </c>
      <c r="K50" s="346">
        <v>1900</v>
      </c>
      <c r="L50" s="346">
        <v>2117</v>
      </c>
      <c r="M50" s="347">
        <v>1960</v>
      </c>
    </row>
    <row r="51" spans="2:13" ht="27.75" customHeight="1" x14ac:dyDescent="0.2">
      <c r="B51" s="1171"/>
      <c r="C51" s="1172"/>
      <c r="D51" s="104"/>
      <c r="E51" s="1175" t="s">
        <v>44</v>
      </c>
      <c r="F51" s="1175"/>
      <c r="G51" s="1175"/>
      <c r="H51" s="1176"/>
      <c r="I51" s="345" t="s">
        <v>513</v>
      </c>
      <c r="J51" s="346" t="s">
        <v>513</v>
      </c>
      <c r="K51" s="346" t="s">
        <v>513</v>
      </c>
      <c r="L51" s="346" t="s">
        <v>513</v>
      </c>
      <c r="M51" s="347" t="s">
        <v>513</v>
      </c>
    </row>
    <row r="52" spans="2:13" ht="27.75" customHeight="1" x14ac:dyDescent="0.2">
      <c r="B52" s="1173"/>
      <c r="C52" s="1174"/>
      <c r="D52" s="104"/>
      <c r="E52" s="1175" t="s">
        <v>45</v>
      </c>
      <c r="F52" s="1175"/>
      <c r="G52" s="1175"/>
      <c r="H52" s="1176"/>
      <c r="I52" s="345">
        <v>1689</v>
      </c>
      <c r="J52" s="346">
        <v>1849</v>
      </c>
      <c r="K52" s="346">
        <v>1841</v>
      </c>
      <c r="L52" s="346">
        <v>1792</v>
      </c>
      <c r="M52" s="347">
        <v>1708</v>
      </c>
    </row>
    <row r="53" spans="2:13" ht="27.75" customHeight="1" thickBot="1" x14ac:dyDescent="0.25">
      <c r="B53" s="1177" t="s">
        <v>46</v>
      </c>
      <c r="C53" s="1178"/>
      <c r="D53" s="108"/>
      <c r="E53" s="1179" t="s">
        <v>47</v>
      </c>
      <c r="F53" s="1179"/>
      <c r="G53" s="1179"/>
      <c r="H53" s="1180"/>
      <c r="I53" s="348">
        <v>-1676</v>
      </c>
      <c r="J53" s="349">
        <v>-1704</v>
      </c>
      <c r="K53" s="349">
        <v>-1136</v>
      </c>
      <c r="L53" s="349">
        <v>-999</v>
      </c>
      <c r="M53" s="350">
        <v>-836</v>
      </c>
    </row>
    <row r="54" spans="2:13" ht="27.75" customHeight="1" x14ac:dyDescent="0.2">
      <c r="B54" s="109" t="s">
        <v>48</v>
      </c>
      <c r="C54" s="110"/>
      <c r="D54" s="110"/>
      <c r="E54" s="111"/>
      <c r="F54" s="111"/>
      <c r="G54" s="111"/>
      <c r="H54" s="111"/>
      <c r="I54" s="112"/>
      <c r="J54" s="112"/>
      <c r="K54" s="112"/>
      <c r="L54" s="112"/>
      <c r="M54" s="112"/>
    </row>
    <row r="55" spans="2:13" ht="13.2" x14ac:dyDescent="0.2"/>
  </sheetData>
  <sheetProtection algorithmName="SHA-512" hashValue="P2wUoR9HrjRcg+6u9WHS26m2fxCqydZoVPVOYo3Cwtt5QcbnT37rlzjbzcu5wQj5HDLpR5QKVGWthmeAt0HK0A==" saltValue="ackDmnDbnFB6c+lh5WnxI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FFFF00"/>
    <pageSetUpPr fitToPage="1"/>
  </sheetPr>
  <dimension ref="B1:W64"/>
  <sheetViews>
    <sheetView showGridLines="0" topLeftCell="C37" zoomScale="60" zoomScaleNormal="60" zoomScaleSheetLayoutView="100" workbookViewId="0">
      <selection activeCell="J44" sqref="J44"/>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49</v>
      </c>
    </row>
    <row r="54" spans="2:8" ht="29.25" customHeight="1" thickBot="1" x14ac:dyDescent="0.3">
      <c r="B54" s="114" t="s">
        <v>1</v>
      </c>
      <c r="C54" s="115"/>
      <c r="D54" s="115"/>
      <c r="E54" s="116" t="s">
        <v>2</v>
      </c>
      <c r="F54" s="117" t="s">
        <v>557</v>
      </c>
      <c r="G54" s="117" t="s">
        <v>558</v>
      </c>
      <c r="H54" s="118" t="s">
        <v>559</v>
      </c>
    </row>
    <row r="55" spans="2:8" ht="52.5" customHeight="1" x14ac:dyDescent="0.2">
      <c r="B55" s="119"/>
      <c r="C55" s="1196" t="s">
        <v>50</v>
      </c>
      <c r="D55" s="1196"/>
      <c r="E55" s="1197"/>
      <c r="F55" s="120">
        <v>505</v>
      </c>
      <c r="G55" s="120">
        <v>857</v>
      </c>
      <c r="H55" s="121">
        <v>834</v>
      </c>
    </row>
    <row r="56" spans="2:8" ht="52.5" customHeight="1" x14ac:dyDescent="0.2">
      <c r="B56" s="122"/>
      <c r="C56" s="1198" t="s">
        <v>51</v>
      </c>
      <c r="D56" s="1198"/>
      <c r="E56" s="1199"/>
      <c r="F56" s="123">
        <v>150</v>
      </c>
      <c r="G56" s="123">
        <v>100</v>
      </c>
      <c r="H56" s="124">
        <v>100</v>
      </c>
    </row>
    <row r="57" spans="2:8" ht="53.25" customHeight="1" x14ac:dyDescent="0.2">
      <c r="B57" s="122"/>
      <c r="C57" s="1200" t="s">
        <v>52</v>
      </c>
      <c r="D57" s="1200"/>
      <c r="E57" s="1201"/>
      <c r="F57" s="125">
        <v>1246</v>
      </c>
      <c r="G57" s="125">
        <v>1160</v>
      </c>
      <c r="H57" s="126">
        <v>1025</v>
      </c>
    </row>
    <row r="58" spans="2:8" ht="45.75" customHeight="1" x14ac:dyDescent="0.2">
      <c r="B58" s="127"/>
      <c r="C58" s="1188" t="s">
        <v>584</v>
      </c>
      <c r="D58" s="1189"/>
      <c r="E58" s="1190"/>
      <c r="F58" s="128">
        <v>300</v>
      </c>
      <c r="G58" s="128">
        <v>400</v>
      </c>
      <c r="H58" s="129">
        <v>400</v>
      </c>
    </row>
    <row r="59" spans="2:8" ht="45.75" customHeight="1" x14ac:dyDescent="0.2">
      <c r="B59" s="127"/>
      <c r="C59" s="1188" t="s">
        <v>588</v>
      </c>
      <c r="D59" s="1189"/>
      <c r="E59" s="1190"/>
      <c r="F59" s="128">
        <v>619</v>
      </c>
      <c r="G59" s="128">
        <v>419</v>
      </c>
      <c r="H59" s="129">
        <v>309</v>
      </c>
    </row>
    <row r="60" spans="2:8" ht="45.75" customHeight="1" x14ac:dyDescent="0.2">
      <c r="B60" s="127"/>
      <c r="C60" s="1188" t="s">
        <v>585</v>
      </c>
      <c r="D60" s="1189"/>
      <c r="E60" s="1190"/>
      <c r="F60" s="128">
        <v>164</v>
      </c>
      <c r="G60" s="128">
        <v>164</v>
      </c>
      <c r="H60" s="129">
        <v>128</v>
      </c>
    </row>
    <row r="61" spans="2:8" ht="45.75" customHeight="1" x14ac:dyDescent="0.2">
      <c r="B61" s="127"/>
      <c r="C61" s="1188" t="s">
        <v>586</v>
      </c>
      <c r="D61" s="1189"/>
      <c r="E61" s="1190"/>
      <c r="F61" s="128">
        <v>100</v>
      </c>
      <c r="G61" s="128">
        <v>100</v>
      </c>
      <c r="H61" s="129">
        <v>100</v>
      </c>
    </row>
    <row r="62" spans="2:8" ht="45.75" customHeight="1" thickBot="1" x14ac:dyDescent="0.25">
      <c r="B62" s="130"/>
      <c r="C62" s="1191" t="s">
        <v>587</v>
      </c>
      <c r="D62" s="1192"/>
      <c r="E62" s="1193"/>
      <c r="F62" s="131">
        <v>20</v>
      </c>
      <c r="G62" s="131">
        <v>39</v>
      </c>
      <c r="H62" s="132">
        <v>49</v>
      </c>
    </row>
    <row r="63" spans="2:8" ht="52.5" customHeight="1" thickBot="1" x14ac:dyDescent="0.25">
      <c r="B63" s="133"/>
      <c r="C63" s="1194" t="s">
        <v>53</v>
      </c>
      <c r="D63" s="1194"/>
      <c r="E63" s="1195"/>
      <c r="F63" s="134">
        <v>1900</v>
      </c>
      <c r="G63" s="134">
        <v>2117</v>
      </c>
      <c r="H63" s="135">
        <v>1960</v>
      </c>
    </row>
    <row r="64" spans="2:8" ht="13.2" x14ac:dyDescent="0.2"/>
  </sheetData>
  <sheetProtection algorithmName="SHA-512" hashValue="lsWYxwJSxPmpyY3OiwhOf8t1g1VXSLCX5kSMZLVeNNPlP59hyltt49GqPm7HzQVKd19pNUeMR5fIodglnYENCg==" saltValue="sNUYEI8+1aoxqA3eaQzRM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EC9428-C377-4DD1-83B1-9685E7372DA3}">
  <sheetPr>
    <pageSetUpPr fitToPage="1"/>
  </sheetPr>
  <dimension ref="A1:DE85"/>
  <sheetViews>
    <sheetView showGridLines="0" zoomScale="80" zoomScaleNormal="80" zoomScaleSheetLayoutView="55" workbookViewId="0">
      <selection activeCell="CH10" sqref="CH10"/>
    </sheetView>
  </sheetViews>
  <sheetFormatPr defaultColWidth="0" defaultRowHeight="13.5" customHeight="1" zeroHeight="1" x14ac:dyDescent="0.2"/>
  <cols>
    <col min="1" max="1" width="6.33203125" style="255" customWidth="1"/>
    <col min="2" max="107" width="2.44140625" style="255" customWidth="1"/>
    <col min="108" max="108" width="6.109375" style="261" customWidth="1"/>
    <col min="109" max="109" width="5.88671875" style="259" customWidth="1"/>
    <col min="110" max="16384" width="8.6640625" style="255" hidden="1"/>
  </cols>
  <sheetData>
    <row r="1" spans="1:109" ht="42.75" customHeight="1" x14ac:dyDescent="0.2">
      <c r="A1" s="1202"/>
      <c r="B1" s="1203"/>
      <c r="DD1" s="255"/>
      <c r="DE1" s="255"/>
    </row>
    <row r="2" spans="1:109" ht="25.5" customHeight="1" x14ac:dyDescent="0.2">
      <c r="A2" s="1204"/>
      <c r="C2" s="1204"/>
      <c r="O2" s="1204"/>
      <c r="P2" s="1204"/>
      <c r="Q2" s="1204"/>
      <c r="R2" s="1204"/>
      <c r="S2" s="1204"/>
      <c r="T2" s="1204"/>
      <c r="U2" s="1204"/>
      <c r="V2" s="1204"/>
      <c r="W2" s="1204"/>
      <c r="X2" s="1204"/>
      <c r="Y2" s="1204"/>
      <c r="Z2" s="1204"/>
      <c r="AA2" s="1204"/>
      <c r="AB2" s="1204"/>
      <c r="AC2" s="1204"/>
      <c r="AD2" s="1204"/>
      <c r="AE2" s="1204"/>
      <c r="AF2" s="1204"/>
      <c r="AG2" s="1204"/>
      <c r="AH2" s="1204"/>
      <c r="AI2" s="1204"/>
      <c r="AU2" s="1204"/>
      <c r="BG2" s="1204"/>
      <c r="BS2" s="1204"/>
      <c r="CE2" s="1204"/>
      <c r="CQ2" s="1204"/>
      <c r="DD2" s="255"/>
      <c r="DE2" s="255"/>
    </row>
    <row r="3" spans="1:109" ht="25.5" customHeight="1" x14ac:dyDescent="0.2">
      <c r="A3" s="1204"/>
      <c r="C3" s="1204"/>
      <c r="O3" s="1204"/>
      <c r="P3" s="1204"/>
      <c r="Q3" s="1204"/>
      <c r="R3" s="1204"/>
      <c r="S3" s="1204"/>
      <c r="T3" s="1204"/>
      <c r="U3" s="1204"/>
      <c r="V3" s="1204"/>
      <c r="W3" s="1204"/>
      <c r="X3" s="1204"/>
      <c r="Y3" s="1204"/>
      <c r="Z3" s="1204"/>
      <c r="AA3" s="1204"/>
      <c r="AB3" s="1204"/>
      <c r="AC3" s="1204"/>
      <c r="AD3" s="1204"/>
      <c r="AE3" s="1204"/>
      <c r="AF3" s="1204"/>
      <c r="AG3" s="1204"/>
      <c r="AH3" s="1204"/>
      <c r="AI3" s="1204"/>
      <c r="AU3" s="1204"/>
      <c r="BG3" s="1204"/>
      <c r="BS3" s="1204"/>
      <c r="CE3" s="1204"/>
      <c r="CQ3" s="1204"/>
      <c r="DD3" s="255"/>
      <c r="DE3" s="255"/>
    </row>
    <row r="4" spans="1:109" s="253" customFormat="1" ht="13.2" x14ac:dyDescent="0.2">
      <c r="A4" s="1204"/>
      <c r="B4" s="1204"/>
      <c r="C4" s="1204"/>
      <c r="D4" s="1204"/>
      <c r="E4" s="1204"/>
      <c r="F4" s="1204"/>
      <c r="G4" s="1204"/>
      <c r="H4" s="1204"/>
      <c r="I4" s="1204"/>
      <c r="J4" s="1204"/>
      <c r="K4" s="1204"/>
      <c r="L4" s="1204"/>
      <c r="M4" s="1204"/>
      <c r="N4" s="1204"/>
      <c r="O4" s="1204"/>
      <c r="P4" s="1204"/>
      <c r="Q4" s="1204"/>
      <c r="R4" s="1204"/>
      <c r="S4" s="1204"/>
      <c r="T4" s="1204"/>
      <c r="U4" s="1204"/>
      <c r="V4" s="1204"/>
      <c r="W4" s="1204"/>
      <c r="X4" s="1204"/>
      <c r="Y4" s="1204"/>
      <c r="Z4" s="1204"/>
      <c r="AA4" s="1204"/>
      <c r="AB4" s="1204"/>
      <c r="AC4" s="1204"/>
      <c r="AD4" s="1204"/>
      <c r="AE4" s="1204"/>
      <c r="AF4" s="1204"/>
      <c r="AG4" s="1204"/>
      <c r="AH4" s="1204"/>
      <c r="AI4" s="1204"/>
      <c r="AJ4" s="1204"/>
      <c r="AK4" s="1204"/>
      <c r="AL4" s="1204"/>
      <c r="AM4" s="1204"/>
      <c r="AN4" s="1204"/>
      <c r="AO4" s="1204"/>
      <c r="AP4" s="1204"/>
      <c r="AQ4" s="1204"/>
      <c r="AR4" s="1204"/>
      <c r="AS4" s="1204"/>
      <c r="AT4" s="1204"/>
      <c r="AU4" s="1204"/>
      <c r="AV4" s="1204"/>
      <c r="AW4" s="1204"/>
      <c r="AX4" s="1204"/>
      <c r="AY4" s="1204"/>
      <c r="AZ4" s="1204"/>
      <c r="BA4" s="1204"/>
      <c r="BB4" s="1204"/>
      <c r="BC4" s="1204"/>
      <c r="BD4" s="1204"/>
      <c r="BE4" s="1204"/>
      <c r="BF4" s="1204"/>
      <c r="BG4" s="1204"/>
      <c r="BH4" s="1204"/>
      <c r="BI4" s="1204"/>
      <c r="BJ4" s="1204"/>
      <c r="BK4" s="1204"/>
      <c r="BL4" s="1204"/>
      <c r="BM4" s="1204"/>
      <c r="BN4" s="1204"/>
      <c r="BO4" s="1204"/>
      <c r="BP4" s="1204"/>
      <c r="BQ4" s="1204"/>
      <c r="BR4" s="1204"/>
      <c r="BS4" s="1204"/>
      <c r="BT4" s="1204"/>
      <c r="BU4" s="1204"/>
      <c r="BV4" s="1204"/>
      <c r="BW4" s="1204"/>
      <c r="BX4" s="1204"/>
      <c r="BY4" s="1204"/>
      <c r="BZ4" s="1204"/>
      <c r="CA4" s="1204"/>
      <c r="CB4" s="1204"/>
      <c r="CC4" s="1204"/>
      <c r="CD4" s="1204"/>
      <c r="CE4" s="1204"/>
      <c r="CF4" s="1204"/>
      <c r="CG4" s="1204"/>
      <c r="CH4" s="1204"/>
      <c r="CI4" s="1204"/>
      <c r="CJ4" s="1204"/>
      <c r="CK4" s="1204"/>
      <c r="CL4" s="1204"/>
      <c r="CM4" s="1204"/>
      <c r="CN4" s="1204"/>
      <c r="CO4" s="1204"/>
      <c r="CP4" s="1204"/>
      <c r="CQ4" s="1204"/>
      <c r="CR4" s="1204"/>
      <c r="CS4" s="1204"/>
      <c r="CT4" s="1204"/>
      <c r="CU4" s="1204"/>
      <c r="CV4" s="1204"/>
      <c r="CW4" s="1204"/>
      <c r="CX4" s="1204"/>
      <c r="CY4" s="1204"/>
      <c r="CZ4" s="1204"/>
      <c r="DA4" s="1204"/>
      <c r="DB4" s="1204"/>
      <c r="DC4" s="1204"/>
      <c r="DD4" s="1204"/>
      <c r="DE4" s="1204"/>
    </row>
    <row r="5" spans="1:109" s="253" customFormat="1" ht="13.2" x14ac:dyDescent="0.2">
      <c r="A5" s="1204"/>
      <c r="B5" s="1204"/>
      <c r="C5" s="1204"/>
      <c r="D5" s="1204"/>
      <c r="E5" s="1204"/>
      <c r="F5" s="1204"/>
      <c r="G5" s="1204"/>
      <c r="H5" s="1204"/>
      <c r="I5" s="1204"/>
      <c r="J5" s="1204"/>
      <c r="K5" s="1204"/>
      <c r="L5" s="1204"/>
      <c r="M5" s="1204"/>
      <c r="N5" s="1204"/>
      <c r="O5" s="1204"/>
      <c r="P5" s="1204"/>
      <c r="Q5" s="1204"/>
      <c r="R5" s="1204"/>
      <c r="S5" s="1204"/>
      <c r="T5" s="1204"/>
      <c r="U5" s="1204"/>
      <c r="V5" s="1204"/>
      <c r="W5" s="1204"/>
      <c r="X5" s="1204"/>
      <c r="Y5" s="1204"/>
      <c r="Z5" s="1204"/>
      <c r="AA5" s="1204"/>
      <c r="AB5" s="1204"/>
      <c r="AC5" s="1204"/>
      <c r="AD5" s="1204"/>
      <c r="AE5" s="1204"/>
      <c r="AF5" s="1204"/>
      <c r="AG5" s="1204"/>
      <c r="AH5" s="1204"/>
      <c r="AI5" s="1204"/>
      <c r="AJ5" s="1204"/>
      <c r="AK5" s="1204"/>
      <c r="AL5" s="1204"/>
      <c r="AM5" s="1204"/>
      <c r="AN5" s="1204"/>
      <c r="AO5" s="1204"/>
      <c r="AP5" s="1204"/>
      <c r="AQ5" s="1204"/>
      <c r="AR5" s="1204"/>
      <c r="AS5" s="1204"/>
      <c r="AT5" s="1204"/>
      <c r="AU5" s="1204"/>
      <c r="AV5" s="1204"/>
      <c r="AW5" s="1204"/>
      <c r="AX5" s="1204"/>
      <c r="AY5" s="1204"/>
      <c r="AZ5" s="1204"/>
      <c r="BA5" s="1204"/>
      <c r="BB5" s="1204"/>
      <c r="BC5" s="1204"/>
      <c r="BD5" s="1204"/>
      <c r="BE5" s="1204"/>
      <c r="BF5" s="1204"/>
      <c r="BG5" s="1204"/>
      <c r="BH5" s="1204"/>
      <c r="BI5" s="1204"/>
      <c r="BJ5" s="1204"/>
      <c r="BK5" s="1204"/>
      <c r="BL5" s="1204"/>
      <c r="BM5" s="1204"/>
      <c r="BN5" s="1204"/>
      <c r="BO5" s="1204"/>
      <c r="BP5" s="1204"/>
      <c r="BQ5" s="1204"/>
      <c r="BR5" s="1204"/>
      <c r="BS5" s="1204"/>
      <c r="BT5" s="1204"/>
      <c r="BU5" s="1204"/>
      <c r="BV5" s="1204"/>
      <c r="BW5" s="1204"/>
      <c r="BX5" s="1204"/>
      <c r="BY5" s="1204"/>
      <c r="BZ5" s="1204"/>
      <c r="CA5" s="1204"/>
      <c r="CB5" s="1204"/>
      <c r="CC5" s="1204"/>
      <c r="CD5" s="1204"/>
      <c r="CE5" s="1204"/>
      <c r="CF5" s="1204"/>
      <c r="CG5" s="1204"/>
      <c r="CH5" s="1204"/>
      <c r="CI5" s="1204"/>
      <c r="CJ5" s="1204"/>
      <c r="CK5" s="1204"/>
      <c r="CL5" s="1204"/>
      <c r="CM5" s="1204"/>
      <c r="CN5" s="1204"/>
      <c r="CO5" s="1204"/>
      <c r="CP5" s="1204"/>
      <c r="CQ5" s="1204"/>
      <c r="CR5" s="1204"/>
      <c r="CS5" s="1204"/>
      <c r="CT5" s="1204"/>
      <c r="CU5" s="1204"/>
      <c r="CV5" s="1204"/>
      <c r="CW5" s="1204"/>
      <c r="CX5" s="1204"/>
      <c r="CY5" s="1204"/>
      <c r="CZ5" s="1204"/>
      <c r="DA5" s="1204"/>
      <c r="DB5" s="1204"/>
      <c r="DC5" s="1204"/>
      <c r="DD5" s="1204"/>
      <c r="DE5" s="1204"/>
    </row>
    <row r="6" spans="1:109" s="253" customFormat="1" ht="13.2" x14ac:dyDescent="0.2">
      <c r="A6" s="1204"/>
      <c r="B6" s="1204"/>
      <c r="C6" s="1204"/>
      <c r="D6" s="1204"/>
      <c r="E6" s="1204"/>
      <c r="F6" s="1204"/>
      <c r="G6" s="1204"/>
      <c r="H6" s="1204"/>
      <c r="I6" s="1204"/>
      <c r="J6" s="1204"/>
      <c r="K6" s="1204"/>
      <c r="L6" s="1204"/>
      <c r="M6" s="1204"/>
      <c r="N6" s="1204"/>
      <c r="O6" s="1204"/>
      <c r="P6" s="1204"/>
      <c r="Q6" s="1204"/>
      <c r="R6" s="1204"/>
      <c r="S6" s="1204"/>
      <c r="T6" s="1204"/>
      <c r="U6" s="1204"/>
      <c r="V6" s="1204"/>
      <c r="W6" s="1204"/>
      <c r="X6" s="1204"/>
      <c r="Y6" s="1204"/>
      <c r="Z6" s="1204"/>
      <c r="AA6" s="1204"/>
      <c r="AB6" s="1204"/>
      <c r="AC6" s="1204"/>
      <c r="AD6" s="1204"/>
      <c r="AE6" s="1204"/>
      <c r="AF6" s="1204"/>
      <c r="AG6" s="1204"/>
      <c r="AH6" s="1204"/>
      <c r="AI6" s="1204"/>
      <c r="AJ6" s="1204"/>
      <c r="AK6" s="1204"/>
      <c r="AL6" s="1204"/>
      <c r="AM6" s="1204"/>
      <c r="AN6" s="1204"/>
      <c r="AO6" s="1204"/>
      <c r="AP6" s="1204"/>
      <c r="AQ6" s="1204"/>
      <c r="AR6" s="1204"/>
      <c r="AS6" s="1204"/>
      <c r="AT6" s="1204"/>
      <c r="AU6" s="1204"/>
      <c r="AV6" s="1204"/>
      <c r="AW6" s="1204"/>
      <c r="AX6" s="1204"/>
      <c r="AY6" s="1204"/>
      <c r="AZ6" s="1204"/>
      <c r="BA6" s="1204"/>
      <c r="BB6" s="1204"/>
      <c r="BC6" s="1204"/>
      <c r="BD6" s="1204"/>
      <c r="BE6" s="1204"/>
      <c r="BF6" s="1204"/>
      <c r="BG6" s="1204"/>
      <c r="BH6" s="1204"/>
      <c r="BI6" s="1204"/>
      <c r="BJ6" s="1204"/>
      <c r="BK6" s="1204"/>
      <c r="BL6" s="1204"/>
      <c r="BM6" s="1204"/>
      <c r="BN6" s="1204"/>
      <c r="BO6" s="1204"/>
      <c r="BP6" s="1204"/>
      <c r="BQ6" s="1204"/>
      <c r="BR6" s="1204"/>
      <c r="BS6" s="1204"/>
      <c r="BT6" s="1204"/>
      <c r="BU6" s="1204"/>
      <c r="BV6" s="1204"/>
      <c r="BW6" s="1204"/>
      <c r="BX6" s="1204"/>
      <c r="BY6" s="1204"/>
      <c r="BZ6" s="1204"/>
      <c r="CA6" s="1204"/>
      <c r="CB6" s="1204"/>
      <c r="CC6" s="1204"/>
      <c r="CD6" s="1204"/>
      <c r="CE6" s="1204"/>
      <c r="CF6" s="1204"/>
      <c r="CG6" s="1204"/>
      <c r="CH6" s="1204"/>
      <c r="CI6" s="1204"/>
      <c r="CJ6" s="1204"/>
      <c r="CK6" s="1204"/>
      <c r="CL6" s="1204"/>
      <c r="CM6" s="1204"/>
      <c r="CN6" s="1204"/>
      <c r="CO6" s="1204"/>
      <c r="CP6" s="1204"/>
      <c r="CQ6" s="1204"/>
      <c r="CR6" s="1204"/>
      <c r="CS6" s="1204"/>
      <c r="CT6" s="1204"/>
      <c r="CU6" s="1204"/>
      <c r="CV6" s="1204"/>
      <c r="CW6" s="1204"/>
      <c r="CX6" s="1204"/>
      <c r="CY6" s="1204"/>
      <c r="CZ6" s="1204"/>
      <c r="DA6" s="1204"/>
      <c r="DB6" s="1204"/>
      <c r="DC6" s="1204"/>
      <c r="DD6" s="1204"/>
      <c r="DE6" s="1204"/>
    </row>
    <row r="7" spans="1:109" s="253" customFormat="1" ht="13.2" x14ac:dyDescent="0.2">
      <c r="A7" s="1204"/>
      <c r="B7" s="1204"/>
      <c r="C7" s="1204"/>
      <c r="D7" s="1204"/>
      <c r="E7" s="1204"/>
      <c r="F7" s="1204"/>
      <c r="G7" s="1204"/>
      <c r="H7" s="1204"/>
      <c r="I7" s="1204"/>
      <c r="J7" s="1204"/>
      <c r="K7" s="1204"/>
      <c r="L7" s="1204"/>
      <c r="M7" s="1204"/>
      <c r="N7" s="1204"/>
      <c r="O7" s="1204"/>
      <c r="P7" s="1204"/>
      <c r="Q7" s="1204"/>
      <c r="R7" s="1204"/>
      <c r="S7" s="1204"/>
      <c r="T7" s="1204"/>
      <c r="U7" s="1204"/>
      <c r="V7" s="1204"/>
      <c r="W7" s="1204"/>
      <c r="X7" s="1204"/>
      <c r="Y7" s="1204"/>
      <c r="Z7" s="1204"/>
      <c r="AA7" s="1204"/>
      <c r="AB7" s="1204"/>
      <c r="AC7" s="1204"/>
      <c r="AD7" s="1204"/>
      <c r="AE7" s="1204"/>
      <c r="AF7" s="1204"/>
      <c r="AG7" s="1204"/>
      <c r="AH7" s="1204"/>
      <c r="AI7" s="1204"/>
      <c r="AJ7" s="1204"/>
      <c r="AK7" s="1204"/>
      <c r="AL7" s="1204"/>
      <c r="AM7" s="1204"/>
      <c r="AN7" s="1204"/>
      <c r="AO7" s="1204"/>
      <c r="AP7" s="1204"/>
      <c r="AQ7" s="1204"/>
      <c r="AR7" s="1204"/>
      <c r="AS7" s="1204"/>
      <c r="AT7" s="1204"/>
      <c r="AU7" s="1204"/>
      <c r="AV7" s="1204"/>
      <c r="AW7" s="1204"/>
      <c r="AX7" s="1204"/>
      <c r="AY7" s="1204"/>
      <c r="AZ7" s="1204"/>
      <c r="BA7" s="1204"/>
      <c r="BB7" s="1204"/>
      <c r="BC7" s="1204"/>
      <c r="BD7" s="1204"/>
      <c r="BE7" s="1204"/>
      <c r="BF7" s="1204"/>
      <c r="BG7" s="1204"/>
      <c r="BH7" s="1204"/>
      <c r="BI7" s="1204"/>
      <c r="BJ7" s="1204"/>
      <c r="BK7" s="1204"/>
      <c r="BL7" s="1204"/>
      <c r="BM7" s="1204"/>
      <c r="BN7" s="1204"/>
      <c r="BO7" s="1204"/>
      <c r="BP7" s="1204"/>
      <c r="BQ7" s="1204"/>
      <c r="BR7" s="1204"/>
      <c r="BS7" s="1204"/>
      <c r="BT7" s="1204"/>
      <c r="BU7" s="1204"/>
      <c r="BV7" s="1204"/>
      <c r="BW7" s="1204"/>
      <c r="BX7" s="1204"/>
      <c r="BY7" s="1204"/>
      <c r="BZ7" s="1204"/>
      <c r="CA7" s="1204"/>
      <c r="CB7" s="1204"/>
      <c r="CC7" s="1204"/>
      <c r="CD7" s="1204"/>
      <c r="CE7" s="1204"/>
      <c r="CF7" s="1204"/>
      <c r="CG7" s="1204"/>
      <c r="CH7" s="1204"/>
      <c r="CI7" s="1204"/>
      <c r="CJ7" s="1204"/>
      <c r="CK7" s="1204"/>
      <c r="CL7" s="1204"/>
      <c r="CM7" s="1204"/>
      <c r="CN7" s="1204"/>
      <c r="CO7" s="1204"/>
      <c r="CP7" s="1204"/>
      <c r="CQ7" s="1204"/>
      <c r="CR7" s="1204"/>
      <c r="CS7" s="1204"/>
      <c r="CT7" s="1204"/>
      <c r="CU7" s="1204"/>
      <c r="CV7" s="1204"/>
      <c r="CW7" s="1204"/>
      <c r="CX7" s="1204"/>
      <c r="CY7" s="1204"/>
      <c r="CZ7" s="1204"/>
      <c r="DA7" s="1204"/>
      <c r="DB7" s="1204"/>
      <c r="DC7" s="1204"/>
      <c r="DD7" s="1204"/>
      <c r="DE7" s="1204"/>
    </row>
    <row r="8" spans="1:109" s="253" customFormat="1" ht="13.2" x14ac:dyDescent="0.2">
      <c r="A8" s="1204"/>
      <c r="B8" s="1204"/>
      <c r="C8" s="1204"/>
      <c r="D8" s="1204"/>
      <c r="E8" s="1204"/>
      <c r="F8" s="1204"/>
      <c r="G8" s="1204"/>
      <c r="H8" s="1204"/>
      <c r="I8" s="1204"/>
      <c r="J8" s="1204"/>
      <c r="K8" s="1204"/>
      <c r="L8" s="1204"/>
      <c r="M8" s="1204"/>
      <c r="N8" s="1204"/>
      <c r="O8" s="1204"/>
      <c r="P8" s="1204"/>
      <c r="Q8" s="1204"/>
      <c r="R8" s="1204"/>
      <c r="S8" s="1204"/>
      <c r="T8" s="1204"/>
      <c r="U8" s="1204"/>
      <c r="V8" s="1204"/>
      <c r="W8" s="1204"/>
      <c r="X8" s="1204"/>
      <c r="Y8" s="1204"/>
      <c r="Z8" s="1204"/>
      <c r="AA8" s="1204"/>
      <c r="AB8" s="1204"/>
      <c r="AC8" s="1204"/>
      <c r="AD8" s="1204"/>
      <c r="AE8" s="1204"/>
      <c r="AF8" s="1204"/>
      <c r="AG8" s="1204"/>
      <c r="AH8" s="1204"/>
      <c r="AI8" s="1204"/>
      <c r="AJ8" s="1204"/>
      <c r="AK8" s="1204"/>
      <c r="AL8" s="1204"/>
      <c r="AM8" s="1204"/>
      <c r="AN8" s="1204"/>
      <c r="AO8" s="1204"/>
      <c r="AP8" s="1204"/>
      <c r="AQ8" s="1204"/>
      <c r="AR8" s="1204"/>
      <c r="AS8" s="1204"/>
      <c r="AT8" s="1204"/>
      <c r="AU8" s="1204"/>
      <c r="AV8" s="1204"/>
      <c r="AW8" s="1204"/>
      <c r="AX8" s="1204"/>
      <c r="AY8" s="1204"/>
      <c r="AZ8" s="1204"/>
      <c r="BA8" s="1204"/>
      <c r="BB8" s="1204"/>
      <c r="BC8" s="1204"/>
      <c r="BD8" s="1204"/>
      <c r="BE8" s="1204"/>
      <c r="BF8" s="1204"/>
      <c r="BG8" s="1204"/>
      <c r="BH8" s="1204"/>
      <c r="BI8" s="1204"/>
      <c r="BJ8" s="1204"/>
      <c r="BK8" s="1204"/>
      <c r="BL8" s="1204"/>
      <c r="BM8" s="1204"/>
      <c r="BN8" s="1204"/>
      <c r="BO8" s="1204"/>
      <c r="BP8" s="1204"/>
      <c r="BQ8" s="1204"/>
      <c r="BR8" s="1204"/>
      <c r="BS8" s="1204"/>
      <c r="BT8" s="1204"/>
      <c r="BU8" s="1204"/>
      <c r="BV8" s="1204"/>
      <c r="BW8" s="1204"/>
      <c r="BX8" s="1204"/>
      <c r="BY8" s="1204"/>
      <c r="BZ8" s="1204"/>
      <c r="CA8" s="1204"/>
      <c r="CB8" s="1204"/>
      <c r="CC8" s="1204"/>
      <c r="CD8" s="1204"/>
      <c r="CE8" s="1204"/>
      <c r="CF8" s="1204"/>
      <c r="CG8" s="1204"/>
      <c r="CH8" s="1204"/>
      <c r="CI8" s="1204"/>
      <c r="CJ8" s="1204"/>
      <c r="CK8" s="1204"/>
      <c r="CL8" s="1204"/>
      <c r="CM8" s="1204"/>
      <c r="CN8" s="1204"/>
      <c r="CO8" s="1204"/>
      <c r="CP8" s="1204"/>
      <c r="CQ8" s="1204"/>
      <c r="CR8" s="1204"/>
      <c r="CS8" s="1204"/>
      <c r="CT8" s="1204"/>
      <c r="CU8" s="1204"/>
      <c r="CV8" s="1204"/>
      <c r="CW8" s="1204"/>
      <c r="CX8" s="1204"/>
      <c r="CY8" s="1204"/>
      <c r="CZ8" s="1204"/>
      <c r="DA8" s="1204"/>
      <c r="DB8" s="1204"/>
      <c r="DC8" s="1204"/>
      <c r="DD8" s="1204"/>
      <c r="DE8" s="1204"/>
    </row>
    <row r="9" spans="1:109" s="253" customFormat="1" ht="13.2" x14ac:dyDescent="0.2">
      <c r="A9" s="1204"/>
      <c r="B9" s="1204"/>
      <c r="C9" s="1204"/>
      <c r="D9" s="1204"/>
      <c r="E9" s="1204"/>
      <c r="F9" s="1204"/>
      <c r="G9" s="1204"/>
      <c r="H9" s="1204"/>
      <c r="I9" s="1204"/>
      <c r="J9" s="1204"/>
      <c r="K9" s="1204"/>
      <c r="L9" s="1204"/>
      <c r="M9" s="1204"/>
      <c r="N9" s="1204"/>
      <c r="O9" s="1204"/>
      <c r="P9" s="1204"/>
      <c r="Q9" s="1204"/>
      <c r="R9" s="1204"/>
      <c r="S9" s="1204"/>
      <c r="T9" s="1204"/>
      <c r="U9" s="1204"/>
      <c r="V9" s="1204"/>
      <c r="W9" s="1204"/>
      <c r="X9" s="1204"/>
      <c r="Y9" s="1204"/>
      <c r="Z9" s="1204"/>
      <c r="AA9" s="1204"/>
      <c r="AB9" s="1204"/>
      <c r="AC9" s="1204"/>
      <c r="AD9" s="1204"/>
      <c r="AE9" s="1204"/>
      <c r="AF9" s="1204"/>
      <c r="AG9" s="1204"/>
      <c r="AH9" s="1204"/>
      <c r="AI9" s="1204"/>
      <c r="AJ9" s="1204"/>
      <c r="AK9" s="1204"/>
      <c r="AL9" s="1204"/>
      <c r="AM9" s="1204"/>
      <c r="AN9" s="1204"/>
      <c r="AO9" s="1204"/>
      <c r="AP9" s="1204"/>
      <c r="AQ9" s="1204"/>
      <c r="AR9" s="1204"/>
      <c r="AS9" s="1204"/>
      <c r="AT9" s="1204"/>
      <c r="AU9" s="1204"/>
      <c r="AV9" s="1204"/>
      <c r="AW9" s="1204"/>
      <c r="AX9" s="1204"/>
      <c r="AY9" s="1204"/>
      <c r="AZ9" s="1204"/>
      <c r="BA9" s="1204"/>
      <c r="BB9" s="1204"/>
      <c r="BC9" s="1204"/>
      <c r="BD9" s="1204"/>
      <c r="BE9" s="1204"/>
      <c r="BF9" s="1204"/>
      <c r="BG9" s="1204"/>
      <c r="BH9" s="1204"/>
      <c r="BI9" s="1204"/>
      <c r="BJ9" s="1204"/>
      <c r="BK9" s="1204"/>
      <c r="BL9" s="1204"/>
      <c r="BM9" s="1204"/>
      <c r="BN9" s="1204"/>
      <c r="BO9" s="1204"/>
      <c r="BP9" s="1204"/>
      <c r="BQ9" s="1204"/>
      <c r="BR9" s="1204"/>
      <c r="BS9" s="1204"/>
      <c r="BT9" s="1204"/>
      <c r="BU9" s="1204"/>
      <c r="BV9" s="1204"/>
      <c r="BW9" s="1204"/>
      <c r="BX9" s="1204"/>
      <c r="BY9" s="1204"/>
      <c r="BZ9" s="1204"/>
      <c r="CA9" s="1204"/>
      <c r="CB9" s="1204"/>
      <c r="CC9" s="1204"/>
      <c r="CD9" s="1204"/>
      <c r="CE9" s="1204"/>
      <c r="CF9" s="1204"/>
      <c r="CG9" s="1204"/>
      <c r="CH9" s="1204"/>
      <c r="CI9" s="1204"/>
      <c r="CJ9" s="1204"/>
      <c r="CK9" s="1204"/>
      <c r="CL9" s="1204"/>
      <c r="CM9" s="1204"/>
      <c r="CN9" s="1204"/>
      <c r="CO9" s="1204"/>
      <c r="CP9" s="1204"/>
      <c r="CQ9" s="1204"/>
      <c r="CR9" s="1204"/>
      <c r="CS9" s="1204"/>
      <c r="CT9" s="1204"/>
      <c r="CU9" s="1204"/>
      <c r="CV9" s="1204"/>
      <c r="CW9" s="1204"/>
      <c r="CX9" s="1204"/>
      <c r="CY9" s="1204"/>
      <c r="CZ9" s="1204"/>
      <c r="DA9" s="1204"/>
      <c r="DB9" s="1204"/>
      <c r="DC9" s="1204"/>
      <c r="DD9" s="1204"/>
      <c r="DE9" s="1204"/>
    </row>
    <row r="10" spans="1:109" s="253" customFormat="1" ht="13.2" x14ac:dyDescent="0.2">
      <c r="A10" s="1204"/>
      <c r="B10" s="1204"/>
      <c r="C10" s="1204"/>
      <c r="D10" s="1204"/>
      <c r="E10" s="1204"/>
      <c r="F10" s="1204"/>
      <c r="G10" s="1204"/>
      <c r="H10" s="1204"/>
      <c r="I10" s="1204"/>
      <c r="J10" s="1204"/>
      <c r="K10" s="1204"/>
      <c r="L10" s="1204"/>
      <c r="M10" s="1204"/>
      <c r="N10" s="1204"/>
      <c r="O10" s="1204"/>
      <c r="P10" s="1204"/>
      <c r="Q10" s="1204"/>
      <c r="R10" s="1204"/>
      <c r="S10" s="1204"/>
      <c r="T10" s="1204"/>
      <c r="U10" s="1204"/>
      <c r="V10" s="1204"/>
      <c r="W10" s="1204"/>
      <c r="X10" s="1204"/>
      <c r="Y10" s="1204"/>
      <c r="Z10" s="1204"/>
      <c r="AA10" s="1204"/>
      <c r="AB10" s="1204"/>
      <c r="AC10" s="1204"/>
      <c r="AD10" s="1204"/>
      <c r="AE10" s="1204"/>
      <c r="AF10" s="1204"/>
      <c r="AG10" s="1204"/>
      <c r="AH10" s="1204"/>
      <c r="AI10" s="1204"/>
      <c r="AJ10" s="1204"/>
      <c r="AK10" s="1204"/>
      <c r="AL10" s="1204"/>
      <c r="AM10" s="1204"/>
      <c r="AN10" s="1204"/>
      <c r="AO10" s="1204"/>
      <c r="AP10" s="1204"/>
      <c r="AQ10" s="1204"/>
      <c r="AR10" s="1204"/>
      <c r="AS10" s="1204"/>
      <c r="AT10" s="1204"/>
      <c r="AU10" s="1204"/>
      <c r="AV10" s="1204"/>
      <c r="AW10" s="1204"/>
      <c r="AX10" s="1204"/>
      <c r="AY10" s="1204"/>
      <c r="AZ10" s="1204"/>
      <c r="BA10" s="1204"/>
      <c r="BB10" s="1204"/>
      <c r="BC10" s="1204"/>
      <c r="BD10" s="1204"/>
      <c r="BE10" s="1204"/>
      <c r="BF10" s="1204"/>
      <c r="BG10" s="1204"/>
      <c r="BH10" s="1204"/>
      <c r="BI10" s="1204"/>
      <c r="BJ10" s="1204"/>
      <c r="BK10" s="1204"/>
      <c r="BL10" s="1204"/>
      <c r="BM10" s="1204"/>
      <c r="BN10" s="1204"/>
      <c r="BO10" s="1204"/>
      <c r="BP10" s="1204"/>
      <c r="BQ10" s="1204"/>
      <c r="BR10" s="1204"/>
      <c r="BS10" s="1204"/>
      <c r="BT10" s="1204"/>
      <c r="BU10" s="1204"/>
      <c r="BV10" s="1204"/>
      <c r="BW10" s="1204"/>
      <c r="BX10" s="1204"/>
      <c r="BY10" s="1204"/>
      <c r="BZ10" s="1204"/>
      <c r="CA10" s="1204"/>
      <c r="CB10" s="1204"/>
      <c r="CC10" s="1204"/>
      <c r="CD10" s="1204"/>
      <c r="CE10" s="1204"/>
      <c r="CF10" s="1204"/>
      <c r="CG10" s="1204"/>
      <c r="CH10" s="1204"/>
      <c r="CI10" s="1204"/>
      <c r="CJ10" s="1204"/>
      <c r="CK10" s="1204"/>
      <c r="CL10" s="1204"/>
      <c r="CM10" s="1204"/>
      <c r="CN10" s="1204"/>
      <c r="CO10" s="1204"/>
      <c r="CP10" s="1204"/>
      <c r="CQ10" s="1204"/>
      <c r="CR10" s="1204"/>
      <c r="CS10" s="1204"/>
      <c r="CT10" s="1204"/>
      <c r="CU10" s="1204"/>
      <c r="CV10" s="1204"/>
      <c r="CW10" s="1204"/>
      <c r="CX10" s="1204"/>
      <c r="CY10" s="1204"/>
      <c r="CZ10" s="1204"/>
      <c r="DA10" s="1204"/>
      <c r="DB10" s="1204"/>
      <c r="DC10" s="1204"/>
      <c r="DD10" s="1204"/>
      <c r="DE10" s="1204"/>
    </row>
    <row r="11" spans="1:109" s="253" customFormat="1" ht="13.2" x14ac:dyDescent="0.2">
      <c r="A11" s="1204"/>
      <c r="B11" s="1204"/>
      <c r="C11" s="1204"/>
      <c r="D11" s="1204"/>
      <c r="E11" s="1204"/>
      <c r="F11" s="1204"/>
      <c r="G11" s="1204"/>
      <c r="H11" s="1204"/>
      <c r="I11" s="1204"/>
      <c r="J11" s="1204"/>
      <c r="K11" s="1204"/>
      <c r="L11" s="1204"/>
      <c r="M11" s="1204"/>
      <c r="N11" s="1204"/>
      <c r="O11" s="1204"/>
      <c r="P11" s="1204"/>
      <c r="Q11" s="1204"/>
      <c r="R11" s="1204"/>
      <c r="S11" s="1204"/>
      <c r="T11" s="1204"/>
      <c r="U11" s="1204"/>
      <c r="V11" s="1204"/>
      <c r="W11" s="1204"/>
      <c r="X11" s="1204"/>
      <c r="Y11" s="1204"/>
      <c r="Z11" s="1204"/>
      <c r="AA11" s="1204"/>
      <c r="AB11" s="1204"/>
      <c r="AC11" s="1204"/>
      <c r="AD11" s="1204"/>
      <c r="AE11" s="1204"/>
      <c r="AF11" s="1204"/>
      <c r="AG11" s="1204"/>
      <c r="AH11" s="1204"/>
      <c r="AI11" s="1204"/>
      <c r="AJ11" s="1204"/>
      <c r="AK11" s="1204"/>
      <c r="AL11" s="1204"/>
      <c r="AM11" s="1204"/>
      <c r="AN11" s="1204"/>
      <c r="AO11" s="1204"/>
      <c r="AP11" s="1204"/>
      <c r="AQ11" s="1204"/>
      <c r="AR11" s="1204"/>
      <c r="AS11" s="1204"/>
      <c r="AT11" s="1204"/>
      <c r="AU11" s="1204"/>
      <c r="AV11" s="1204"/>
      <c r="AW11" s="1204"/>
      <c r="AX11" s="1204"/>
      <c r="AY11" s="1204"/>
      <c r="AZ11" s="1204"/>
      <c r="BA11" s="1204"/>
      <c r="BB11" s="1204"/>
      <c r="BC11" s="1204"/>
      <c r="BD11" s="1204"/>
      <c r="BE11" s="1204"/>
      <c r="BF11" s="1204"/>
      <c r="BG11" s="1204"/>
      <c r="BH11" s="1204"/>
      <c r="BI11" s="1204"/>
      <c r="BJ11" s="1204"/>
      <c r="BK11" s="1204"/>
      <c r="BL11" s="1204"/>
      <c r="BM11" s="1204"/>
      <c r="BN11" s="1204"/>
      <c r="BO11" s="1204"/>
      <c r="BP11" s="1204"/>
      <c r="BQ11" s="1204"/>
      <c r="BR11" s="1204"/>
      <c r="BS11" s="1204"/>
      <c r="BT11" s="1204"/>
      <c r="BU11" s="1204"/>
      <c r="BV11" s="1204"/>
      <c r="BW11" s="1204"/>
      <c r="BX11" s="1204"/>
      <c r="BY11" s="1204"/>
      <c r="BZ11" s="1204"/>
      <c r="CA11" s="1204"/>
      <c r="CB11" s="1204"/>
      <c r="CC11" s="1204"/>
      <c r="CD11" s="1204"/>
      <c r="CE11" s="1204"/>
      <c r="CF11" s="1204"/>
      <c r="CG11" s="1204"/>
      <c r="CH11" s="1204"/>
      <c r="CI11" s="1204"/>
      <c r="CJ11" s="1204"/>
      <c r="CK11" s="1204"/>
      <c r="CL11" s="1204"/>
      <c r="CM11" s="1204"/>
      <c r="CN11" s="1204"/>
      <c r="CO11" s="1204"/>
      <c r="CP11" s="1204"/>
      <c r="CQ11" s="1204"/>
      <c r="CR11" s="1204"/>
      <c r="CS11" s="1204"/>
      <c r="CT11" s="1204"/>
      <c r="CU11" s="1204"/>
      <c r="CV11" s="1204"/>
      <c r="CW11" s="1204"/>
      <c r="CX11" s="1204"/>
      <c r="CY11" s="1204"/>
      <c r="CZ11" s="1204"/>
      <c r="DA11" s="1204"/>
      <c r="DB11" s="1204"/>
      <c r="DC11" s="1204"/>
      <c r="DD11" s="1204"/>
      <c r="DE11" s="1204"/>
    </row>
    <row r="12" spans="1:109" s="253" customFormat="1" ht="13.2" x14ac:dyDescent="0.2">
      <c r="A12" s="1204"/>
      <c r="B12" s="1204"/>
      <c r="C12" s="1204"/>
      <c r="D12" s="1204"/>
      <c r="E12" s="1204"/>
      <c r="F12" s="1204"/>
      <c r="G12" s="1204"/>
      <c r="H12" s="1204"/>
      <c r="I12" s="1204"/>
      <c r="J12" s="1204"/>
      <c r="K12" s="1204"/>
      <c r="L12" s="1204"/>
      <c r="M12" s="1204"/>
      <c r="N12" s="1204"/>
      <c r="O12" s="1204"/>
      <c r="P12" s="1204"/>
      <c r="Q12" s="1204"/>
      <c r="R12" s="1204"/>
      <c r="S12" s="1204"/>
      <c r="T12" s="1204"/>
      <c r="U12" s="1204"/>
      <c r="V12" s="1204"/>
      <c r="W12" s="1204"/>
      <c r="X12" s="1204"/>
      <c r="Y12" s="1204"/>
      <c r="Z12" s="1204"/>
      <c r="AA12" s="1204"/>
      <c r="AB12" s="1204"/>
      <c r="AC12" s="1204"/>
      <c r="AD12" s="1204"/>
      <c r="AE12" s="1204"/>
      <c r="AF12" s="1204"/>
      <c r="AG12" s="1204"/>
      <c r="AH12" s="1204"/>
      <c r="AI12" s="1204"/>
      <c r="AJ12" s="1204"/>
      <c r="AK12" s="1204"/>
      <c r="AL12" s="1204"/>
      <c r="AM12" s="1204"/>
      <c r="AN12" s="1204"/>
      <c r="AO12" s="1204"/>
      <c r="AP12" s="1204"/>
      <c r="AQ12" s="1204"/>
      <c r="AR12" s="1204"/>
      <c r="AS12" s="1204"/>
      <c r="AT12" s="1204"/>
      <c r="AU12" s="1204"/>
      <c r="AV12" s="1204"/>
      <c r="AW12" s="1204"/>
      <c r="AX12" s="1204"/>
      <c r="AY12" s="1204"/>
      <c r="AZ12" s="1204"/>
      <c r="BA12" s="1204"/>
      <c r="BB12" s="1204"/>
      <c r="BC12" s="1204"/>
      <c r="BD12" s="1204"/>
      <c r="BE12" s="1204"/>
      <c r="BF12" s="1204"/>
      <c r="BG12" s="1204"/>
      <c r="BH12" s="1204"/>
      <c r="BI12" s="1204"/>
      <c r="BJ12" s="1204"/>
      <c r="BK12" s="1204"/>
      <c r="BL12" s="1204"/>
      <c r="BM12" s="1204"/>
      <c r="BN12" s="1204"/>
      <c r="BO12" s="1204"/>
      <c r="BP12" s="1204"/>
      <c r="BQ12" s="1204"/>
      <c r="BR12" s="1204"/>
      <c r="BS12" s="1204"/>
      <c r="BT12" s="1204"/>
      <c r="BU12" s="1204"/>
      <c r="BV12" s="1204"/>
      <c r="BW12" s="1204"/>
      <c r="BX12" s="1204"/>
      <c r="BY12" s="1204"/>
      <c r="BZ12" s="1204"/>
      <c r="CA12" s="1204"/>
      <c r="CB12" s="1204"/>
      <c r="CC12" s="1204"/>
      <c r="CD12" s="1204"/>
      <c r="CE12" s="1204"/>
      <c r="CF12" s="1204"/>
      <c r="CG12" s="1204"/>
      <c r="CH12" s="1204"/>
      <c r="CI12" s="1204"/>
      <c r="CJ12" s="1204"/>
      <c r="CK12" s="1204"/>
      <c r="CL12" s="1204"/>
      <c r="CM12" s="1204"/>
      <c r="CN12" s="1204"/>
      <c r="CO12" s="1204"/>
      <c r="CP12" s="1204"/>
      <c r="CQ12" s="1204"/>
      <c r="CR12" s="1204"/>
      <c r="CS12" s="1204"/>
      <c r="CT12" s="1204"/>
      <c r="CU12" s="1204"/>
      <c r="CV12" s="1204"/>
      <c r="CW12" s="1204"/>
      <c r="CX12" s="1204"/>
      <c r="CY12" s="1204"/>
      <c r="CZ12" s="1204"/>
      <c r="DA12" s="1204"/>
      <c r="DB12" s="1204"/>
      <c r="DC12" s="1204"/>
      <c r="DD12" s="1204"/>
      <c r="DE12" s="1204"/>
    </row>
    <row r="13" spans="1:109" s="253" customFormat="1" ht="13.2" x14ac:dyDescent="0.2">
      <c r="A13" s="1204"/>
      <c r="B13" s="1204"/>
      <c r="C13" s="1204"/>
      <c r="D13" s="1204"/>
      <c r="E13" s="1204"/>
      <c r="F13" s="1204"/>
      <c r="G13" s="1204"/>
      <c r="H13" s="1204"/>
      <c r="I13" s="1204"/>
      <c r="J13" s="1204"/>
      <c r="K13" s="1204"/>
      <c r="L13" s="1204"/>
      <c r="M13" s="1204"/>
      <c r="N13" s="1204"/>
      <c r="O13" s="1204"/>
      <c r="P13" s="1204"/>
      <c r="Q13" s="1204"/>
      <c r="R13" s="1204"/>
      <c r="S13" s="1204"/>
      <c r="T13" s="1204"/>
      <c r="U13" s="1204"/>
      <c r="V13" s="1204"/>
      <c r="W13" s="1204"/>
      <c r="X13" s="1204"/>
      <c r="Y13" s="1204"/>
      <c r="Z13" s="1204"/>
      <c r="AA13" s="1204"/>
      <c r="AB13" s="1204"/>
      <c r="AC13" s="1204"/>
      <c r="AD13" s="1204"/>
      <c r="AE13" s="1204"/>
      <c r="AF13" s="1204"/>
      <c r="AG13" s="1204"/>
      <c r="AH13" s="1204"/>
      <c r="AI13" s="1204"/>
      <c r="AJ13" s="1204"/>
      <c r="AK13" s="1204"/>
      <c r="AL13" s="1204"/>
      <c r="AM13" s="1204"/>
      <c r="AN13" s="1204"/>
      <c r="AO13" s="1204"/>
      <c r="AP13" s="1204"/>
      <c r="AQ13" s="1204"/>
      <c r="AR13" s="1204"/>
      <c r="AS13" s="1204"/>
      <c r="AT13" s="1204"/>
      <c r="AU13" s="1204"/>
      <c r="AV13" s="1204"/>
      <c r="AW13" s="1204"/>
      <c r="AX13" s="1204"/>
      <c r="AY13" s="1204"/>
      <c r="AZ13" s="1204"/>
      <c r="BA13" s="1204"/>
      <c r="BB13" s="1204"/>
      <c r="BC13" s="1204"/>
      <c r="BD13" s="1204"/>
      <c r="BE13" s="1204"/>
      <c r="BF13" s="1204"/>
      <c r="BG13" s="1204"/>
      <c r="BH13" s="1204"/>
      <c r="BI13" s="1204"/>
      <c r="BJ13" s="1204"/>
      <c r="BK13" s="1204"/>
      <c r="BL13" s="1204"/>
      <c r="BM13" s="1204"/>
      <c r="BN13" s="1204"/>
      <c r="BO13" s="1204"/>
      <c r="BP13" s="1204"/>
      <c r="BQ13" s="1204"/>
      <c r="BR13" s="1204"/>
      <c r="BS13" s="1204"/>
      <c r="BT13" s="1204"/>
      <c r="BU13" s="1204"/>
      <c r="BV13" s="1204"/>
      <c r="BW13" s="1204"/>
      <c r="BX13" s="1204"/>
      <c r="BY13" s="1204"/>
      <c r="BZ13" s="1204"/>
      <c r="CA13" s="1204"/>
      <c r="CB13" s="1204"/>
      <c r="CC13" s="1204"/>
      <c r="CD13" s="1204"/>
      <c r="CE13" s="1204"/>
      <c r="CF13" s="1204"/>
      <c r="CG13" s="1204"/>
      <c r="CH13" s="1204"/>
      <c r="CI13" s="1204"/>
      <c r="CJ13" s="1204"/>
      <c r="CK13" s="1204"/>
      <c r="CL13" s="1204"/>
      <c r="CM13" s="1204"/>
      <c r="CN13" s="1204"/>
      <c r="CO13" s="1204"/>
      <c r="CP13" s="1204"/>
      <c r="CQ13" s="1204"/>
      <c r="CR13" s="1204"/>
      <c r="CS13" s="1204"/>
      <c r="CT13" s="1204"/>
      <c r="CU13" s="1204"/>
      <c r="CV13" s="1204"/>
      <c r="CW13" s="1204"/>
      <c r="CX13" s="1204"/>
      <c r="CY13" s="1204"/>
      <c r="CZ13" s="1204"/>
      <c r="DA13" s="1204"/>
      <c r="DB13" s="1204"/>
      <c r="DC13" s="1204"/>
      <c r="DD13" s="1204"/>
      <c r="DE13" s="1204"/>
    </row>
    <row r="14" spans="1:109" s="253" customFormat="1" ht="13.2" x14ac:dyDescent="0.2">
      <c r="A14" s="1204"/>
      <c r="B14" s="1204"/>
      <c r="C14" s="1204"/>
      <c r="D14" s="1204"/>
      <c r="E14" s="1204"/>
      <c r="F14" s="1204"/>
      <c r="G14" s="1204"/>
      <c r="H14" s="1204"/>
      <c r="I14" s="1204"/>
      <c r="J14" s="1204"/>
      <c r="K14" s="1204"/>
      <c r="L14" s="1204"/>
      <c r="M14" s="1204"/>
      <c r="N14" s="1204"/>
      <c r="O14" s="1204"/>
      <c r="P14" s="1204"/>
      <c r="Q14" s="1204"/>
      <c r="R14" s="1204"/>
      <c r="S14" s="1204"/>
      <c r="T14" s="1204"/>
      <c r="U14" s="1204"/>
      <c r="V14" s="1204"/>
      <c r="W14" s="1204"/>
      <c r="X14" s="1204"/>
      <c r="Y14" s="1204"/>
      <c r="Z14" s="1204"/>
      <c r="AA14" s="1204"/>
      <c r="AB14" s="1204"/>
      <c r="AC14" s="1204"/>
      <c r="AD14" s="1204"/>
      <c r="AE14" s="1204"/>
      <c r="AF14" s="1204"/>
      <c r="AG14" s="1204"/>
      <c r="AH14" s="1204"/>
      <c r="AI14" s="1204"/>
      <c r="AJ14" s="1204"/>
      <c r="AK14" s="1204"/>
      <c r="AL14" s="1204"/>
      <c r="AM14" s="1204"/>
      <c r="AN14" s="1204"/>
      <c r="AO14" s="1204"/>
      <c r="AP14" s="1204"/>
      <c r="AQ14" s="1204"/>
      <c r="AR14" s="1204"/>
      <c r="AS14" s="1204"/>
      <c r="AT14" s="1204"/>
      <c r="AU14" s="1204"/>
      <c r="AV14" s="1204"/>
      <c r="AW14" s="1204"/>
      <c r="AX14" s="1204"/>
      <c r="AY14" s="1204"/>
      <c r="AZ14" s="1204"/>
      <c r="BA14" s="1204"/>
      <c r="BB14" s="1204"/>
      <c r="BC14" s="1204"/>
      <c r="BD14" s="1204"/>
      <c r="BE14" s="1204"/>
      <c r="BF14" s="1204"/>
      <c r="BG14" s="1204"/>
      <c r="BH14" s="1204"/>
      <c r="BI14" s="1204"/>
      <c r="BJ14" s="1204"/>
      <c r="BK14" s="1204"/>
      <c r="BL14" s="1204"/>
      <c r="BM14" s="1204"/>
      <c r="BN14" s="1204"/>
      <c r="BO14" s="1204"/>
      <c r="BP14" s="1204"/>
      <c r="BQ14" s="1204"/>
      <c r="BR14" s="1204"/>
      <c r="BS14" s="1204"/>
      <c r="BT14" s="1204"/>
      <c r="BU14" s="1204"/>
      <c r="BV14" s="1204"/>
      <c r="BW14" s="1204"/>
      <c r="BX14" s="1204"/>
      <c r="BY14" s="1204"/>
      <c r="BZ14" s="1204"/>
      <c r="CA14" s="1204"/>
      <c r="CB14" s="1204"/>
      <c r="CC14" s="1204"/>
      <c r="CD14" s="1204"/>
      <c r="CE14" s="1204"/>
      <c r="CF14" s="1204"/>
      <c r="CG14" s="1204"/>
      <c r="CH14" s="1204"/>
      <c r="CI14" s="1204"/>
      <c r="CJ14" s="1204"/>
      <c r="CK14" s="1204"/>
      <c r="CL14" s="1204"/>
      <c r="CM14" s="1204"/>
      <c r="CN14" s="1204"/>
      <c r="CO14" s="1204"/>
      <c r="CP14" s="1204"/>
      <c r="CQ14" s="1204"/>
      <c r="CR14" s="1204"/>
      <c r="CS14" s="1204"/>
      <c r="CT14" s="1204"/>
      <c r="CU14" s="1204"/>
      <c r="CV14" s="1204"/>
      <c r="CW14" s="1204"/>
      <c r="CX14" s="1204"/>
      <c r="CY14" s="1204"/>
      <c r="CZ14" s="1204"/>
      <c r="DA14" s="1204"/>
      <c r="DB14" s="1204"/>
      <c r="DC14" s="1204"/>
      <c r="DD14" s="1204"/>
      <c r="DE14" s="1204"/>
    </row>
    <row r="15" spans="1:109" s="253" customFormat="1" ht="13.2" x14ac:dyDescent="0.2">
      <c r="A15" s="255"/>
      <c r="B15" s="1204"/>
      <c r="C15" s="1204"/>
      <c r="D15" s="1204"/>
      <c r="E15" s="1204"/>
      <c r="F15" s="1204"/>
      <c r="G15" s="1204"/>
      <c r="H15" s="1204"/>
      <c r="I15" s="1204"/>
      <c r="J15" s="1204"/>
      <c r="K15" s="1204"/>
      <c r="L15" s="1204"/>
      <c r="M15" s="1204"/>
      <c r="N15" s="1204"/>
      <c r="O15" s="1204"/>
      <c r="P15" s="1204"/>
      <c r="Q15" s="1204"/>
      <c r="R15" s="1204"/>
      <c r="S15" s="1204"/>
      <c r="T15" s="1204"/>
      <c r="U15" s="1204"/>
      <c r="V15" s="1204"/>
      <c r="W15" s="1204"/>
      <c r="X15" s="1204"/>
      <c r="Y15" s="1204"/>
      <c r="Z15" s="1204"/>
      <c r="AA15" s="1204"/>
      <c r="AB15" s="1204"/>
      <c r="AC15" s="1204"/>
      <c r="AD15" s="1204"/>
      <c r="AE15" s="1204"/>
      <c r="AF15" s="1204"/>
      <c r="AG15" s="1204"/>
      <c r="AH15" s="1204"/>
      <c r="AI15" s="1204"/>
      <c r="AJ15" s="1204"/>
      <c r="AK15" s="1204"/>
      <c r="AL15" s="1204"/>
      <c r="AM15" s="1204"/>
      <c r="AN15" s="1204"/>
      <c r="AO15" s="1204"/>
      <c r="AP15" s="1204"/>
      <c r="AQ15" s="1204"/>
      <c r="AR15" s="1204"/>
      <c r="AS15" s="1204"/>
      <c r="AT15" s="1204"/>
      <c r="AU15" s="1204"/>
      <c r="AV15" s="1204"/>
      <c r="AW15" s="1204"/>
      <c r="AX15" s="1204"/>
      <c r="AY15" s="1204"/>
      <c r="AZ15" s="1204"/>
      <c r="BA15" s="1204"/>
      <c r="BB15" s="1204"/>
      <c r="BC15" s="1204"/>
      <c r="BD15" s="1204"/>
      <c r="BE15" s="1204"/>
      <c r="BF15" s="1204"/>
      <c r="BG15" s="1204"/>
      <c r="BH15" s="1204"/>
      <c r="BI15" s="1204"/>
      <c r="BJ15" s="1204"/>
      <c r="BK15" s="1204"/>
      <c r="BL15" s="1204"/>
      <c r="BM15" s="1204"/>
      <c r="BN15" s="1204"/>
      <c r="BO15" s="1204"/>
      <c r="BP15" s="1204"/>
      <c r="BQ15" s="1204"/>
      <c r="BR15" s="1204"/>
      <c r="BS15" s="1204"/>
      <c r="BT15" s="1204"/>
      <c r="BU15" s="1204"/>
      <c r="BV15" s="1204"/>
      <c r="BW15" s="1204"/>
      <c r="BX15" s="1204"/>
      <c r="BY15" s="1204"/>
      <c r="BZ15" s="1204"/>
      <c r="CA15" s="1204"/>
      <c r="CB15" s="1204"/>
      <c r="CC15" s="1204"/>
      <c r="CD15" s="1204"/>
      <c r="CE15" s="1204"/>
      <c r="CF15" s="1204"/>
      <c r="CG15" s="1204"/>
      <c r="CH15" s="1204"/>
      <c r="CI15" s="1204"/>
      <c r="CJ15" s="1204"/>
      <c r="CK15" s="1204"/>
      <c r="CL15" s="1204"/>
      <c r="CM15" s="1204"/>
      <c r="CN15" s="1204"/>
      <c r="CO15" s="1204"/>
      <c r="CP15" s="1204"/>
      <c r="CQ15" s="1204"/>
      <c r="CR15" s="1204"/>
      <c r="CS15" s="1204"/>
      <c r="CT15" s="1204"/>
      <c r="CU15" s="1204"/>
      <c r="CV15" s="1204"/>
      <c r="CW15" s="1204"/>
      <c r="CX15" s="1204"/>
      <c r="CY15" s="1204"/>
      <c r="CZ15" s="1204"/>
      <c r="DA15" s="1204"/>
      <c r="DB15" s="1204"/>
      <c r="DC15" s="1204"/>
      <c r="DD15" s="1204"/>
      <c r="DE15" s="1204"/>
    </row>
    <row r="16" spans="1:109" s="253" customFormat="1" ht="13.2" x14ac:dyDescent="0.2">
      <c r="A16" s="255"/>
      <c r="B16" s="1204"/>
      <c r="C16" s="1204"/>
      <c r="D16" s="1204"/>
      <c r="E16" s="1204"/>
      <c r="F16" s="1204"/>
      <c r="G16" s="1204"/>
      <c r="H16" s="1204"/>
      <c r="I16" s="1204"/>
      <c r="J16" s="1204"/>
      <c r="K16" s="1204"/>
      <c r="L16" s="1204"/>
      <c r="M16" s="1204"/>
      <c r="N16" s="1204"/>
      <c r="O16" s="1204"/>
      <c r="P16" s="1204"/>
      <c r="Q16" s="1204"/>
      <c r="R16" s="1204"/>
      <c r="S16" s="1204"/>
      <c r="T16" s="1204"/>
      <c r="U16" s="1204"/>
      <c r="V16" s="1204"/>
      <c r="W16" s="1204"/>
      <c r="X16" s="1204"/>
      <c r="Y16" s="1204"/>
      <c r="Z16" s="1204"/>
      <c r="AA16" s="1204"/>
      <c r="AB16" s="1204"/>
      <c r="AC16" s="1204"/>
      <c r="AD16" s="1204"/>
      <c r="AE16" s="1204"/>
      <c r="AF16" s="1204"/>
      <c r="AG16" s="1204"/>
      <c r="AH16" s="1204"/>
      <c r="AI16" s="1204"/>
      <c r="AJ16" s="1204"/>
      <c r="AK16" s="1204"/>
      <c r="AL16" s="1204"/>
      <c r="AM16" s="1204"/>
      <c r="AN16" s="1204"/>
      <c r="AO16" s="1204"/>
      <c r="AP16" s="1204"/>
      <c r="AQ16" s="1204"/>
      <c r="AR16" s="1204"/>
      <c r="AS16" s="1204"/>
      <c r="AT16" s="1204"/>
      <c r="AU16" s="1204"/>
      <c r="AV16" s="1204"/>
      <c r="AW16" s="1204"/>
      <c r="AX16" s="1204"/>
      <c r="AY16" s="1204"/>
      <c r="AZ16" s="1204"/>
      <c r="BA16" s="1204"/>
      <c r="BB16" s="1204"/>
      <c r="BC16" s="1204"/>
      <c r="BD16" s="1204"/>
      <c r="BE16" s="1204"/>
      <c r="BF16" s="1204"/>
      <c r="BG16" s="1204"/>
      <c r="BH16" s="1204"/>
      <c r="BI16" s="1204"/>
      <c r="BJ16" s="1204"/>
      <c r="BK16" s="1204"/>
      <c r="BL16" s="1204"/>
      <c r="BM16" s="1204"/>
      <c r="BN16" s="1204"/>
      <c r="BO16" s="1204"/>
      <c r="BP16" s="1204"/>
      <c r="BQ16" s="1204"/>
      <c r="BR16" s="1204"/>
      <c r="BS16" s="1204"/>
      <c r="BT16" s="1204"/>
      <c r="BU16" s="1204"/>
      <c r="BV16" s="1204"/>
      <c r="BW16" s="1204"/>
      <c r="BX16" s="1204"/>
      <c r="BY16" s="1204"/>
      <c r="BZ16" s="1204"/>
      <c r="CA16" s="1204"/>
      <c r="CB16" s="1204"/>
      <c r="CC16" s="1204"/>
      <c r="CD16" s="1204"/>
      <c r="CE16" s="1204"/>
      <c r="CF16" s="1204"/>
      <c r="CG16" s="1204"/>
      <c r="CH16" s="1204"/>
      <c r="CI16" s="1204"/>
      <c r="CJ16" s="1204"/>
      <c r="CK16" s="1204"/>
      <c r="CL16" s="1204"/>
      <c r="CM16" s="1204"/>
      <c r="CN16" s="1204"/>
      <c r="CO16" s="1204"/>
      <c r="CP16" s="1204"/>
      <c r="CQ16" s="1204"/>
      <c r="CR16" s="1204"/>
      <c r="CS16" s="1204"/>
      <c r="CT16" s="1204"/>
      <c r="CU16" s="1204"/>
      <c r="CV16" s="1204"/>
      <c r="CW16" s="1204"/>
      <c r="CX16" s="1204"/>
      <c r="CY16" s="1204"/>
      <c r="CZ16" s="1204"/>
      <c r="DA16" s="1204"/>
      <c r="DB16" s="1204"/>
      <c r="DC16" s="1204"/>
      <c r="DD16" s="1204"/>
      <c r="DE16" s="1204"/>
    </row>
    <row r="17" spans="1:109" s="253" customFormat="1" ht="13.2" x14ac:dyDescent="0.2">
      <c r="A17" s="255"/>
      <c r="B17" s="1204"/>
      <c r="C17" s="1204"/>
      <c r="D17" s="1204"/>
      <c r="E17" s="1204"/>
      <c r="F17" s="1204"/>
      <c r="G17" s="1204"/>
      <c r="H17" s="1204"/>
      <c r="I17" s="1204"/>
      <c r="J17" s="1204"/>
      <c r="K17" s="1204"/>
      <c r="L17" s="1204"/>
      <c r="M17" s="1204"/>
      <c r="N17" s="1204"/>
      <c r="O17" s="1204"/>
      <c r="P17" s="1204"/>
      <c r="Q17" s="1204"/>
      <c r="R17" s="1204"/>
      <c r="S17" s="1204"/>
      <c r="T17" s="1204"/>
      <c r="U17" s="1204"/>
      <c r="V17" s="1204"/>
      <c r="W17" s="1204"/>
      <c r="X17" s="1204"/>
      <c r="Y17" s="1204"/>
      <c r="Z17" s="1204"/>
      <c r="AA17" s="1204"/>
      <c r="AB17" s="1204"/>
      <c r="AC17" s="1204"/>
      <c r="AD17" s="1204"/>
      <c r="AE17" s="1204"/>
      <c r="AF17" s="1204"/>
      <c r="AG17" s="1204"/>
      <c r="AH17" s="1204"/>
      <c r="AI17" s="1204"/>
      <c r="AJ17" s="1204"/>
      <c r="AK17" s="1204"/>
      <c r="AL17" s="1204"/>
      <c r="AM17" s="1204"/>
      <c r="AN17" s="1204"/>
      <c r="AO17" s="1204"/>
      <c r="AP17" s="1204"/>
      <c r="AQ17" s="1204"/>
      <c r="AR17" s="1204"/>
      <c r="AS17" s="1204"/>
      <c r="AT17" s="1204"/>
      <c r="AU17" s="1204"/>
      <c r="AV17" s="1204"/>
      <c r="AW17" s="1204"/>
      <c r="AX17" s="1204"/>
      <c r="AY17" s="1204"/>
      <c r="AZ17" s="1204"/>
      <c r="BA17" s="1204"/>
      <c r="BB17" s="1204"/>
      <c r="BC17" s="1204"/>
      <c r="BD17" s="1204"/>
      <c r="BE17" s="1204"/>
      <c r="BF17" s="1204"/>
      <c r="BG17" s="1204"/>
      <c r="BH17" s="1204"/>
      <c r="BI17" s="1204"/>
      <c r="BJ17" s="1204"/>
      <c r="BK17" s="1204"/>
      <c r="BL17" s="1204"/>
      <c r="BM17" s="1204"/>
      <c r="BN17" s="1204"/>
      <c r="BO17" s="1204"/>
      <c r="BP17" s="1204"/>
      <c r="BQ17" s="1204"/>
      <c r="BR17" s="1204"/>
      <c r="BS17" s="1204"/>
      <c r="BT17" s="1204"/>
      <c r="BU17" s="1204"/>
      <c r="BV17" s="1204"/>
      <c r="BW17" s="1204"/>
      <c r="BX17" s="1204"/>
      <c r="BY17" s="1204"/>
      <c r="BZ17" s="1204"/>
      <c r="CA17" s="1204"/>
      <c r="CB17" s="1204"/>
      <c r="CC17" s="1204"/>
      <c r="CD17" s="1204"/>
      <c r="CE17" s="1204"/>
      <c r="CF17" s="1204"/>
      <c r="CG17" s="1204"/>
      <c r="CH17" s="1204"/>
      <c r="CI17" s="1204"/>
      <c r="CJ17" s="1204"/>
      <c r="CK17" s="1204"/>
      <c r="CL17" s="1204"/>
      <c r="CM17" s="1204"/>
      <c r="CN17" s="1204"/>
      <c r="CO17" s="1204"/>
      <c r="CP17" s="1204"/>
      <c r="CQ17" s="1204"/>
      <c r="CR17" s="1204"/>
      <c r="CS17" s="1204"/>
      <c r="CT17" s="1204"/>
      <c r="CU17" s="1204"/>
      <c r="CV17" s="1204"/>
      <c r="CW17" s="1204"/>
      <c r="CX17" s="1204"/>
      <c r="CY17" s="1204"/>
      <c r="CZ17" s="1204"/>
      <c r="DA17" s="1204"/>
      <c r="DB17" s="1204"/>
      <c r="DC17" s="1204"/>
      <c r="DD17" s="1204"/>
      <c r="DE17" s="1204"/>
    </row>
    <row r="18" spans="1:109" s="253" customFormat="1" ht="13.2" x14ac:dyDescent="0.2">
      <c r="A18" s="255"/>
      <c r="B18" s="1204"/>
      <c r="C18" s="1204"/>
      <c r="D18" s="1204"/>
      <c r="E18" s="1204"/>
      <c r="F18" s="1204"/>
      <c r="G18" s="1204"/>
      <c r="H18" s="1204"/>
      <c r="I18" s="1204"/>
      <c r="J18" s="1204"/>
      <c r="K18" s="1204"/>
      <c r="L18" s="1204"/>
      <c r="M18" s="1204"/>
      <c r="N18" s="1204"/>
      <c r="O18" s="1204"/>
      <c r="P18" s="1204"/>
      <c r="Q18" s="1204"/>
      <c r="R18" s="1204"/>
      <c r="S18" s="1204"/>
      <c r="T18" s="1204"/>
      <c r="U18" s="1204"/>
      <c r="V18" s="1204"/>
      <c r="W18" s="1204"/>
      <c r="X18" s="1204"/>
      <c r="Y18" s="1204"/>
      <c r="Z18" s="1204"/>
      <c r="AA18" s="1204"/>
      <c r="AB18" s="1204"/>
      <c r="AC18" s="1204"/>
      <c r="AD18" s="1204"/>
      <c r="AE18" s="1204"/>
      <c r="AF18" s="1204"/>
      <c r="AG18" s="1204"/>
      <c r="AH18" s="1204"/>
      <c r="AI18" s="1204"/>
      <c r="AJ18" s="1204"/>
      <c r="AK18" s="1204"/>
      <c r="AL18" s="1204"/>
      <c r="AM18" s="1204"/>
      <c r="AN18" s="1204"/>
      <c r="AO18" s="1204"/>
      <c r="AP18" s="1204"/>
      <c r="AQ18" s="1204"/>
      <c r="AR18" s="1204"/>
      <c r="AS18" s="1204"/>
      <c r="AT18" s="1204"/>
      <c r="AU18" s="1204"/>
      <c r="AV18" s="1204"/>
      <c r="AW18" s="1204"/>
      <c r="AX18" s="1204"/>
      <c r="AY18" s="1204"/>
      <c r="AZ18" s="1204"/>
      <c r="BA18" s="1204"/>
      <c r="BB18" s="1204"/>
      <c r="BC18" s="1204"/>
      <c r="BD18" s="1204"/>
      <c r="BE18" s="1204"/>
      <c r="BF18" s="1204"/>
      <c r="BG18" s="1204"/>
      <c r="BH18" s="1204"/>
      <c r="BI18" s="1204"/>
      <c r="BJ18" s="1204"/>
      <c r="BK18" s="1204"/>
      <c r="BL18" s="1204"/>
      <c r="BM18" s="1204"/>
      <c r="BN18" s="1204"/>
      <c r="BO18" s="1204"/>
      <c r="BP18" s="1204"/>
      <c r="BQ18" s="1204"/>
      <c r="BR18" s="1204"/>
      <c r="BS18" s="1204"/>
      <c r="BT18" s="1204"/>
      <c r="BU18" s="1204"/>
      <c r="BV18" s="1204"/>
      <c r="BW18" s="1204"/>
      <c r="BX18" s="1204"/>
      <c r="BY18" s="1204"/>
      <c r="BZ18" s="1204"/>
      <c r="CA18" s="1204"/>
      <c r="CB18" s="1204"/>
      <c r="CC18" s="1204"/>
      <c r="CD18" s="1204"/>
      <c r="CE18" s="1204"/>
      <c r="CF18" s="1204"/>
      <c r="CG18" s="1204"/>
      <c r="CH18" s="1204"/>
      <c r="CI18" s="1204"/>
      <c r="CJ18" s="1204"/>
      <c r="CK18" s="1204"/>
      <c r="CL18" s="1204"/>
      <c r="CM18" s="1204"/>
      <c r="CN18" s="1204"/>
      <c r="CO18" s="1204"/>
      <c r="CP18" s="1204"/>
      <c r="CQ18" s="1204"/>
      <c r="CR18" s="1204"/>
      <c r="CS18" s="1204"/>
      <c r="CT18" s="1204"/>
      <c r="CU18" s="1204"/>
      <c r="CV18" s="1204"/>
      <c r="CW18" s="1204"/>
      <c r="CX18" s="1204"/>
      <c r="CY18" s="1204"/>
      <c r="CZ18" s="1204"/>
      <c r="DA18" s="1204"/>
      <c r="DB18" s="1204"/>
      <c r="DC18" s="1204"/>
      <c r="DD18" s="1204"/>
      <c r="DE18" s="1204"/>
    </row>
    <row r="19" spans="1:109" ht="13.2" x14ac:dyDescent="0.2">
      <c r="DD19" s="255"/>
      <c r="DE19" s="255"/>
    </row>
    <row r="20" spans="1:109" ht="13.2" x14ac:dyDescent="0.2">
      <c r="DD20" s="255"/>
      <c r="DE20" s="255"/>
    </row>
    <row r="21" spans="1:109" ht="17.25" customHeight="1" x14ac:dyDescent="0.2">
      <c r="B21" s="1205"/>
      <c r="C21" s="257"/>
      <c r="D21" s="257"/>
      <c r="E21" s="257"/>
      <c r="F21" s="257"/>
      <c r="G21" s="257"/>
      <c r="H21" s="257"/>
      <c r="I21" s="257"/>
      <c r="J21" s="257"/>
      <c r="K21" s="257"/>
      <c r="L21" s="257"/>
      <c r="M21" s="257"/>
      <c r="N21" s="1206"/>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1206"/>
      <c r="AU21" s="257"/>
      <c r="AV21" s="257"/>
      <c r="AW21" s="257"/>
      <c r="AX21" s="257"/>
      <c r="AY21" s="257"/>
      <c r="AZ21" s="257"/>
      <c r="BA21" s="257"/>
      <c r="BB21" s="257"/>
      <c r="BC21" s="257"/>
      <c r="BD21" s="257"/>
      <c r="BE21" s="257"/>
      <c r="BF21" s="1206"/>
      <c r="BG21" s="257"/>
      <c r="BH21" s="257"/>
      <c r="BI21" s="257"/>
      <c r="BJ21" s="257"/>
      <c r="BK21" s="257"/>
      <c r="BL21" s="257"/>
      <c r="BM21" s="257"/>
      <c r="BN21" s="257"/>
      <c r="BO21" s="257"/>
      <c r="BP21" s="257"/>
      <c r="BQ21" s="257"/>
      <c r="BR21" s="1206"/>
      <c r="BS21" s="257"/>
      <c r="BT21" s="257"/>
      <c r="BU21" s="257"/>
      <c r="BV21" s="257"/>
      <c r="BW21" s="257"/>
      <c r="BX21" s="257"/>
      <c r="BY21" s="257"/>
      <c r="BZ21" s="257"/>
      <c r="CA21" s="257"/>
      <c r="CB21" s="257"/>
      <c r="CC21" s="257"/>
      <c r="CD21" s="1206"/>
      <c r="CE21" s="257"/>
      <c r="CF21" s="257"/>
      <c r="CG21" s="257"/>
      <c r="CH21" s="257"/>
      <c r="CI21" s="257"/>
      <c r="CJ21" s="257"/>
      <c r="CK21" s="257"/>
      <c r="CL21" s="257"/>
      <c r="CM21" s="257"/>
      <c r="CN21" s="257"/>
      <c r="CO21" s="257"/>
      <c r="CP21" s="1206"/>
      <c r="CQ21" s="257"/>
      <c r="CR21" s="257"/>
      <c r="CS21" s="257"/>
      <c r="CT21" s="257"/>
      <c r="CU21" s="257"/>
      <c r="CV21" s="257"/>
      <c r="CW21" s="257"/>
      <c r="CX21" s="257"/>
      <c r="CY21" s="257"/>
      <c r="CZ21" s="257"/>
      <c r="DA21" s="257"/>
      <c r="DB21" s="1206"/>
      <c r="DC21" s="257"/>
      <c r="DD21" s="258"/>
      <c r="DE21" s="255"/>
    </row>
    <row r="22" spans="1:109" ht="17.25" customHeight="1" x14ac:dyDescent="0.2">
      <c r="B22" s="259"/>
    </row>
    <row r="23" spans="1:109" ht="13.2" x14ac:dyDescent="0.2">
      <c r="B23" s="259"/>
    </row>
    <row r="24" spans="1:109" ht="13.2" x14ac:dyDescent="0.2">
      <c r="B24" s="259"/>
    </row>
    <row r="25" spans="1:109" ht="13.2" x14ac:dyDescent="0.2">
      <c r="B25" s="259"/>
    </row>
    <row r="26" spans="1:109" ht="13.2" x14ac:dyDescent="0.2">
      <c r="B26" s="259"/>
    </row>
    <row r="27" spans="1:109" ht="13.2" x14ac:dyDescent="0.2">
      <c r="B27" s="259"/>
    </row>
    <row r="28" spans="1:109" ht="13.2" x14ac:dyDescent="0.2">
      <c r="B28" s="259"/>
    </row>
    <row r="29" spans="1:109" ht="13.2" x14ac:dyDescent="0.2">
      <c r="B29" s="259"/>
    </row>
    <row r="30" spans="1:109" ht="13.2" x14ac:dyDescent="0.2">
      <c r="B30" s="259"/>
    </row>
    <row r="31" spans="1:109" ht="13.2" x14ac:dyDescent="0.2">
      <c r="B31" s="259"/>
    </row>
    <row r="32" spans="1:109" ht="13.2" x14ac:dyDescent="0.2">
      <c r="B32" s="259"/>
    </row>
    <row r="33" spans="2:109" ht="13.2" x14ac:dyDescent="0.2">
      <c r="B33" s="259"/>
    </row>
    <row r="34" spans="2:109" ht="13.2" x14ac:dyDescent="0.2">
      <c r="B34" s="259"/>
    </row>
    <row r="35" spans="2:109" ht="13.2" x14ac:dyDescent="0.2">
      <c r="B35" s="259"/>
    </row>
    <row r="36" spans="2:109" ht="13.2" x14ac:dyDescent="0.2">
      <c r="B36" s="259"/>
    </row>
    <row r="37" spans="2:109" ht="13.2" x14ac:dyDescent="0.2">
      <c r="B37" s="259"/>
    </row>
    <row r="38" spans="2:109" ht="13.2" x14ac:dyDescent="0.2">
      <c r="B38" s="259"/>
    </row>
    <row r="39" spans="2:109" ht="13.2" x14ac:dyDescent="0.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2" x14ac:dyDescent="0.2">
      <c r="B40" s="1207"/>
      <c r="DD40" s="1207"/>
      <c r="DE40" s="255"/>
    </row>
    <row r="41" spans="2:109" ht="16.2" x14ac:dyDescent="0.2">
      <c r="B41" s="256" t="s">
        <v>591</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2" x14ac:dyDescent="0.2">
      <c r="B42" s="259"/>
      <c r="G42" s="1208"/>
      <c r="I42" s="1209"/>
      <c r="J42" s="1209"/>
      <c r="K42" s="1209"/>
      <c r="AM42" s="1208"/>
      <c r="AN42" s="1208" t="s">
        <v>592</v>
      </c>
      <c r="AP42" s="1209"/>
      <c r="AQ42" s="1209"/>
      <c r="AR42" s="1209"/>
      <c r="AY42" s="1208"/>
      <c r="BA42" s="1209"/>
      <c r="BB42" s="1209"/>
      <c r="BC42" s="1209"/>
      <c r="BK42" s="1208"/>
      <c r="BM42" s="1209"/>
      <c r="BN42" s="1209"/>
      <c r="BO42" s="1209"/>
      <c r="BW42" s="1208"/>
      <c r="BY42" s="1209"/>
      <c r="BZ42" s="1209"/>
      <c r="CA42" s="1209"/>
      <c r="CI42" s="1208"/>
      <c r="CK42" s="1209"/>
      <c r="CL42" s="1209"/>
      <c r="CM42" s="1209"/>
      <c r="CU42" s="1208"/>
      <c r="CW42" s="1209"/>
      <c r="CX42" s="1209"/>
      <c r="CY42" s="1209"/>
    </row>
    <row r="43" spans="2:109" ht="13.5" customHeight="1" x14ac:dyDescent="0.2">
      <c r="B43" s="259"/>
      <c r="AN43" s="1210" t="s">
        <v>593</v>
      </c>
      <c r="AO43" s="1211"/>
      <c r="AP43" s="1211"/>
      <c r="AQ43" s="1211"/>
      <c r="AR43" s="1211"/>
      <c r="AS43" s="1211"/>
      <c r="AT43" s="1211"/>
      <c r="AU43" s="1211"/>
      <c r="AV43" s="1211"/>
      <c r="AW43" s="1211"/>
      <c r="AX43" s="1211"/>
      <c r="AY43" s="1211"/>
      <c r="AZ43" s="1211"/>
      <c r="BA43" s="1211"/>
      <c r="BB43" s="1211"/>
      <c r="BC43" s="1211"/>
      <c r="BD43" s="1211"/>
      <c r="BE43" s="1211"/>
      <c r="BF43" s="1211"/>
      <c r="BG43" s="1211"/>
      <c r="BH43" s="1211"/>
      <c r="BI43" s="1211"/>
      <c r="BJ43" s="1211"/>
      <c r="BK43" s="1211"/>
      <c r="BL43" s="1211"/>
      <c r="BM43" s="1211"/>
      <c r="BN43" s="1211"/>
      <c r="BO43" s="1211"/>
      <c r="BP43" s="1211"/>
      <c r="BQ43" s="1211"/>
      <c r="BR43" s="1211"/>
      <c r="BS43" s="1211"/>
      <c r="BT43" s="1211"/>
      <c r="BU43" s="1211"/>
      <c r="BV43" s="1211"/>
      <c r="BW43" s="1211"/>
      <c r="BX43" s="1211"/>
      <c r="BY43" s="1211"/>
      <c r="BZ43" s="1211"/>
      <c r="CA43" s="1211"/>
      <c r="CB43" s="1211"/>
      <c r="CC43" s="1211"/>
      <c r="CD43" s="1211"/>
      <c r="CE43" s="1211"/>
      <c r="CF43" s="1211"/>
      <c r="CG43" s="1211"/>
      <c r="CH43" s="1211"/>
      <c r="CI43" s="1211"/>
      <c r="CJ43" s="1211"/>
      <c r="CK43" s="1211"/>
      <c r="CL43" s="1211"/>
      <c r="CM43" s="1211"/>
      <c r="CN43" s="1211"/>
      <c r="CO43" s="1211"/>
      <c r="CP43" s="1211"/>
      <c r="CQ43" s="1211"/>
      <c r="CR43" s="1211"/>
      <c r="CS43" s="1211"/>
      <c r="CT43" s="1211"/>
      <c r="CU43" s="1211"/>
      <c r="CV43" s="1211"/>
      <c r="CW43" s="1211"/>
      <c r="CX43" s="1211"/>
      <c r="CY43" s="1211"/>
      <c r="CZ43" s="1211"/>
      <c r="DA43" s="1211"/>
      <c r="DB43" s="1211"/>
      <c r="DC43" s="1212"/>
    </row>
    <row r="44" spans="2:109" ht="13.2" x14ac:dyDescent="0.2">
      <c r="B44" s="259"/>
      <c r="AN44" s="1213"/>
      <c r="AO44" s="1214"/>
      <c r="AP44" s="1214"/>
      <c r="AQ44" s="1214"/>
      <c r="AR44" s="1214"/>
      <c r="AS44" s="1214"/>
      <c r="AT44" s="1214"/>
      <c r="AU44" s="1214"/>
      <c r="AV44" s="1214"/>
      <c r="AW44" s="1214"/>
      <c r="AX44" s="1214"/>
      <c r="AY44" s="1214"/>
      <c r="AZ44" s="1214"/>
      <c r="BA44" s="1214"/>
      <c r="BB44" s="1214"/>
      <c r="BC44" s="1214"/>
      <c r="BD44" s="1214"/>
      <c r="BE44" s="1214"/>
      <c r="BF44" s="1214"/>
      <c r="BG44" s="1214"/>
      <c r="BH44" s="1214"/>
      <c r="BI44" s="1214"/>
      <c r="BJ44" s="1214"/>
      <c r="BK44" s="1214"/>
      <c r="BL44" s="1214"/>
      <c r="BM44" s="1214"/>
      <c r="BN44" s="1214"/>
      <c r="BO44" s="1214"/>
      <c r="BP44" s="1214"/>
      <c r="BQ44" s="1214"/>
      <c r="BR44" s="1214"/>
      <c r="BS44" s="1214"/>
      <c r="BT44" s="1214"/>
      <c r="BU44" s="1214"/>
      <c r="BV44" s="1214"/>
      <c r="BW44" s="1214"/>
      <c r="BX44" s="1214"/>
      <c r="BY44" s="1214"/>
      <c r="BZ44" s="1214"/>
      <c r="CA44" s="1214"/>
      <c r="CB44" s="1214"/>
      <c r="CC44" s="1214"/>
      <c r="CD44" s="1214"/>
      <c r="CE44" s="1214"/>
      <c r="CF44" s="1214"/>
      <c r="CG44" s="1214"/>
      <c r="CH44" s="1214"/>
      <c r="CI44" s="1214"/>
      <c r="CJ44" s="1214"/>
      <c r="CK44" s="1214"/>
      <c r="CL44" s="1214"/>
      <c r="CM44" s="1214"/>
      <c r="CN44" s="1214"/>
      <c r="CO44" s="1214"/>
      <c r="CP44" s="1214"/>
      <c r="CQ44" s="1214"/>
      <c r="CR44" s="1214"/>
      <c r="CS44" s="1214"/>
      <c r="CT44" s="1214"/>
      <c r="CU44" s="1214"/>
      <c r="CV44" s="1214"/>
      <c r="CW44" s="1214"/>
      <c r="CX44" s="1214"/>
      <c r="CY44" s="1214"/>
      <c r="CZ44" s="1214"/>
      <c r="DA44" s="1214"/>
      <c r="DB44" s="1214"/>
      <c r="DC44" s="1215"/>
    </row>
    <row r="45" spans="2:109" ht="13.2" x14ac:dyDescent="0.2">
      <c r="B45" s="259"/>
      <c r="AN45" s="1213"/>
      <c r="AO45" s="1214"/>
      <c r="AP45" s="1214"/>
      <c r="AQ45" s="1214"/>
      <c r="AR45" s="1214"/>
      <c r="AS45" s="1214"/>
      <c r="AT45" s="1214"/>
      <c r="AU45" s="1214"/>
      <c r="AV45" s="1214"/>
      <c r="AW45" s="1214"/>
      <c r="AX45" s="1214"/>
      <c r="AY45" s="1214"/>
      <c r="AZ45" s="1214"/>
      <c r="BA45" s="1214"/>
      <c r="BB45" s="1214"/>
      <c r="BC45" s="1214"/>
      <c r="BD45" s="1214"/>
      <c r="BE45" s="1214"/>
      <c r="BF45" s="1214"/>
      <c r="BG45" s="1214"/>
      <c r="BH45" s="1214"/>
      <c r="BI45" s="1214"/>
      <c r="BJ45" s="1214"/>
      <c r="BK45" s="1214"/>
      <c r="BL45" s="1214"/>
      <c r="BM45" s="1214"/>
      <c r="BN45" s="1214"/>
      <c r="BO45" s="1214"/>
      <c r="BP45" s="1214"/>
      <c r="BQ45" s="1214"/>
      <c r="BR45" s="1214"/>
      <c r="BS45" s="1214"/>
      <c r="BT45" s="1214"/>
      <c r="BU45" s="1214"/>
      <c r="BV45" s="1214"/>
      <c r="BW45" s="1214"/>
      <c r="BX45" s="1214"/>
      <c r="BY45" s="1214"/>
      <c r="BZ45" s="1214"/>
      <c r="CA45" s="1214"/>
      <c r="CB45" s="1214"/>
      <c r="CC45" s="1214"/>
      <c r="CD45" s="1214"/>
      <c r="CE45" s="1214"/>
      <c r="CF45" s="1214"/>
      <c r="CG45" s="1214"/>
      <c r="CH45" s="1214"/>
      <c r="CI45" s="1214"/>
      <c r="CJ45" s="1214"/>
      <c r="CK45" s="1214"/>
      <c r="CL45" s="1214"/>
      <c r="CM45" s="1214"/>
      <c r="CN45" s="1214"/>
      <c r="CO45" s="1214"/>
      <c r="CP45" s="1214"/>
      <c r="CQ45" s="1214"/>
      <c r="CR45" s="1214"/>
      <c r="CS45" s="1214"/>
      <c r="CT45" s="1214"/>
      <c r="CU45" s="1214"/>
      <c r="CV45" s="1214"/>
      <c r="CW45" s="1214"/>
      <c r="CX45" s="1214"/>
      <c r="CY45" s="1214"/>
      <c r="CZ45" s="1214"/>
      <c r="DA45" s="1214"/>
      <c r="DB45" s="1214"/>
      <c r="DC45" s="1215"/>
    </row>
    <row r="46" spans="2:109" ht="13.2" x14ac:dyDescent="0.2">
      <c r="B46" s="259"/>
      <c r="AN46" s="1213"/>
      <c r="AO46" s="1214"/>
      <c r="AP46" s="1214"/>
      <c r="AQ46" s="1214"/>
      <c r="AR46" s="1214"/>
      <c r="AS46" s="1214"/>
      <c r="AT46" s="1214"/>
      <c r="AU46" s="1214"/>
      <c r="AV46" s="1214"/>
      <c r="AW46" s="1214"/>
      <c r="AX46" s="1214"/>
      <c r="AY46" s="1214"/>
      <c r="AZ46" s="1214"/>
      <c r="BA46" s="1214"/>
      <c r="BB46" s="1214"/>
      <c r="BC46" s="1214"/>
      <c r="BD46" s="1214"/>
      <c r="BE46" s="1214"/>
      <c r="BF46" s="1214"/>
      <c r="BG46" s="1214"/>
      <c r="BH46" s="1214"/>
      <c r="BI46" s="1214"/>
      <c r="BJ46" s="1214"/>
      <c r="BK46" s="1214"/>
      <c r="BL46" s="1214"/>
      <c r="BM46" s="1214"/>
      <c r="BN46" s="1214"/>
      <c r="BO46" s="1214"/>
      <c r="BP46" s="1214"/>
      <c r="BQ46" s="1214"/>
      <c r="BR46" s="1214"/>
      <c r="BS46" s="1214"/>
      <c r="BT46" s="1214"/>
      <c r="BU46" s="1214"/>
      <c r="BV46" s="1214"/>
      <c r="BW46" s="1214"/>
      <c r="BX46" s="1214"/>
      <c r="BY46" s="1214"/>
      <c r="BZ46" s="1214"/>
      <c r="CA46" s="1214"/>
      <c r="CB46" s="1214"/>
      <c r="CC46" s="1214"/>
      <c r="CD46" s="1214"/>
      <c r="CE46" s="1214"/>
      <c r="CF46" s="1214"/>
      <c r="CG46" s="1214"/>
      <c r="CH46" s="1214"/>
      <c r="CI46" s="1214"/>
      <c r="CJ46" s="1214"/>
      <c r="CK46" s="1214"/>
      <c r="CL46" s="1214"/>
      <c r="CM46" s="1214"/>
      <c r="CN46" s="1214"/>
      <c r="CO46" s="1214"/>
      <c r="CP46" s="1214"/>
      <c r="CQ46" s="1214"/>
      <c r="CR46" s="1214"/>
      <c r="CS46" s="1214"/>
      <c r="CT46" s="1214"/>
      <c r="CU46" s="1214"/>
      <c r="CV46" s="1214"/>
      <c r="CW46" s="1214"/>
      <c r="CX46" s="1214"/>
      <c r="CY46" s="1214"/>
      <c r="CZ46" s="1214"/>
      <c r="DA46" s="1214"/>
      <c r="DB46" s="1214"/>
      <c r="DC46" s="1215"/>
    </row>
    <row r="47" spans="2:109" ht="13.2" x14ac:dyDescent="0.2">
      <c r="B47" s="259"/>
      <c r="AN47" s="1216"/>
      <c r="AO47" s="1217"/>
      <c r="AP47" s="1217"/>
      <c r="AQ47" s="1217"/>
      <c r="AR47" s="1217"/>
      <c r="AS47" s="1217"/>
      <c r="AT47" s="1217"/>
      <c r="AU47" s="1217"/>
      <c r="AV47" s="1217"/>
      <c r="AW47" s="1217"/>
      <c r="AX47" s="1217"/>
      <c r="AY47" s="1217"/>
      <c r="AZ47" s="1217"/>
      <c r="BA47" s="1217"/>
      <c r="BB47" s="1217"/>
      <c r="BC47" s="1217"/>
      <c r="BD47" s="1217"/>
      <c r="BE47" s="1217"/>
      <c r="BF47" s="1217"/>
      <c r="BG47" s="1217"/>
      <c r="BH47" s="1217"/>
      <c r="BI47" s="1217"/>
      <c r="BJ47" s="1217"/>
      <c r="BK47" s="1217"/>
      <c r="BL47" s="1217"/>
      <c r="BM47" s="1217"/>
      <c r="BN47" s="1217"/>
      <c r="BO47" s="1217"/>
      <c r="BP47" s="1217"/>
      <c r="BQ47" s="1217"/>
      <c r="BR47" s="1217"/>
      <c r="BS47" s="1217"/>
      <c r="BT47" s="1217"/>
      <c r="BU47" s="1217"/>
      <c r="BV47" s="1217"/>
      <c r="BW47" s="1217"/>
      <c r="BX47" s="1217"/>
      <c r="BY47" s="1217"/>
      <c r="BZ47" s="1217"/>
      <c r="CA47" s="1217"/>
      <c r="CB47" s="1217"/>
      <c r="CC47" s="1217"/>
      <c r="CD47" s="1217"/>
      <c r="CE47" s="1217"/>
      <c r="CF47" s="1217"/>
      <c r="CG47" s="1217"/>
      <c r="CH47" s="1217"/>
      <c r="CI47" s="1217"/>
      <c r="CJ47" s="1217"/>
      <c r="CK47" s="1217"/>
      <c r="CL47" s="1217"/>
      <c r="CM47" s="1217"/>
      <c r="CN47" s="1217"/>
      <c r="CO47" s="1217"/>
      <c r="CP47" s="1217"/>
      <c r="CQ47" s="1217"/>
      <c r="CR47" s="1217"/>
      <c r="CS47" s="1217"/>
      <c r="CT47" s="1217"/>
      <c r="CU47" s="1217"/>
      <c r="CV47" s="1217"/>
      <c r="CW47" s="1217"/>
      <c r="CX47" s="1217"/>
      <c r="CY47" s="1217"/>
      <c r="CZ47" s="1217"/>
      <c r="DA47" s="1217"/>
      <c r="DB47" s="1217"/>
      <c r="DC47" s="1218"/>
    </row>
    <row r="48" spans="2:109" ht="13.2" x14ac:dyDescent="0.2">
      <c r="B48" s="259"/>
      <c r="H48" s="1219"/>
      <c r="I48" s="1219"/>
      <c r="J48" s="1219"/>
      <c r="AN48" s="1219"/>
      <c r="AO48" s="1219"/>
      <c r="AP48" s="1219"/>
      <c r="AZ48" s="1219"/>
      <c r="BA48" s="1219"/>
      <c r="BB48" s="1219"/>
      <c r="BL48" s="1219"/>
      <c r="BM48" s="1219"/>
      <c r="BN48" s="1219"/>
      <c r="BX48" s="1219"/>
      <c r="BY48" s="1219"/>
      <c r="BZ48" s="1219"/>
      <c r="CJ48" s="1219"/>
      <c r="CK48" s="1219"/>
      <c r="CL48" s="1219"/>
      <c r="CV48" s="1219"/>
      <c r="CW48" s="1219"/>
      <c r="CX48" s="1219"/>
    </row>
    <row r="49" spans="1:109" ht="13.2" x14ac:dyDescent="0.2">
      <c r="B49" s="259"/>
      <c r="AN49" s="255" t="s">
        <v>594</v>
      </c>
    </row>
    <row r="50" spans="1:109" ht="13.2" x14ac:dyDescent="0.2">
      <c r="B50" s="259"/>
      <c r="G50" s="1220"/>
      <c r="H50" s="1220"/>
      <c r="I50" s="1220"/>
      <c r="J50" s="1220"/>
      <c r="K50" s="1221"/>
      <c r="L50" s="1221"/>
      <c r="M50" s="1222"/>
      <c r="N50" s="1222"/>
      <c r="AN50" s="1223"/>
      <c r="AO50" s="1224"/>
      <c r="AP50" s="1224"/>
      <c r="AQ50" s="1224"/>
      <c r="AR50" s="1224"/>
      <c r="AS50" s="1224"/>
      <c r="AT50" s="1224"/>
      <c r="AU50" s="1224"/>
      <c r="AV50" s="1224"/>
      <c r="AW50" s="1224"/>
      <c r="AX50" s="1224"/>
      <c r="AY50" s="1224"/>
      <c r="AZ50" s="1224"/>
      <c r="BA50" s="1224"/>
      <c r="BB50" s="1224"/>
      <c r="BC50" s="1224"/>
      <c r="BD50" s="1224"/>
      <c r="BE50" s="1224"/>
      <c r="BF50" s="1224"/>
      <c r="BG50" s="1224"/>
      <c r="BH50" s="1224"/>
      <c r="BI50" s="1224"/>
      <c r="BJ50" s="1224"/>
      <c r="BK50" s="1224"/>
      <c r="BL50" s="1224"/>
      <c r="BM50" s="1224"/>
      <c r="BN50" s="1224"/>
      <c r="BO50" s="1225"/>
      <c r="BP50" s="1226" t="s">
        <v>555</v>
      </c>
      <c r="BQ50" s="1226"/>
      <c r="BR50" s="1226"/>
      <c r="BS50" s="1226"/>
      <c r="BT50" s="1226"/>
      <c r="BU50" s="1226"/>
      <c r="BV50" s="1226"/>
      <c r="BW50" s="1226"/>
      <c r="BX50" s="1226" t="s">
        <v>556</v>
      </c>
      <c r="BY50" s="1226"/>
      <c r="BZ50" s="1226"/>
      <c r="CA50" s="1226"/>
      <c r="CB50" s="1226"/>
      <c r="CC50" s="1226"/>
      <c r="CD50" s="1226"/>
      <c r="CE50" s="1226"/>
      <c r="CF50" s="1226" t="s">
        <v>557</v>
      </c>
      <c r="CG50" s="1226"/>
      <c r="CH50" s="1226"/>
      <c r="CI50" s="1226"/>
      <c r="CJ50" s="1226"/>
      <c r="CK50" s="1226"/>
      <c r="CL50" s="1226"/>
      <c r="CM50" s="1226"/>
      <c r="CN50" s="1226" t="s">
        <v>558</v>
      </c>
      <c r="CO50" s="1226"/>
      <c r="CP50" s="1226"/>
      <c r="CQ50" s="1226"/>
      <c r="CR50" s="1226"/>
      <c r="CS50" s="1226"/>
      <c r="CT50" s="1226"/>
      <c r="CU50" s="1226"/>
      <c r="CV50" s="1226" t="s">
        <v>559</v>
      </c>
      <c r="CW50" s="1226"/>
      <c r="CX50" s="1226"/>
      <c r="CY50" s="1226"/>
      <c r="CZ50" s="1226"/>
      <c r="DA50" s="1226"/>
      <c r="DB50" s="1226"/>
      <c r="DC50" s="1226"/>
    </row>
    <row r="51" spans="1:109" ht="13.5" customHeight="1" x14ac:dyDescent="0.2">
      <c r="B51" s="259"/>
      <c r="G51" s="1227"/>
      <c r="H51" s="1227"/>
      <c r="I51" s="1228"/>
      <c r="J51" s="1228"/>
      <c r="K51" s="1229"/>
      <c r="L51" s="1229"/>
      <c r="M51" s="1229"/>
      <c r="N51" s="1229"/>
      <c r="AM51" s="1219"/>
      <c r="AN51" s="1230" t="s">
        <v>595</v>
      </c>
      <c r="AO51" s="1230"/>
      <c r="AP51" s="1230"/>
      <c r="AQ51" s="1230"/>
      <c r="AR51" s="1230"/>
      <c r="AS51" s="1230"/>
      <c r="AT51" s="1230"/>
      <c r="AU51" s="1230"/>
      <c r="AV51" s="1230"/>
      <c r="AW51" s="1230"/>
      <c r="AX51" s="1230"/>
      <c r="AY51" s="1230"/>
      <c r="AZ51" s="1230"/>
      <c r="BA51" s="1230"/>
      <c r="BB51" s="1230" t="s">
        <v>596</v>
      </c>
      <c r="BC51" s="1230"/>
      <c r="BD51" s="1230"/>
      <c r="BE51" s="1230"/>
      <c r="BF51" s="1230"/>
      <c r="BG51" s="1230"/>
      <c r="BH51" s="1230"/>
      <c r="BI51" s="1230"/>
      <c r="BJ51" s="1230"/>
      <c r="BK51" s="1230"/>
      <c r="BL51" s="1230"/>
      <c r="BM51" s="1230"/>
      <c r="BN51" s="1230"/>
      <c r="BO51" s="1230"/>
      <c r="BP51" s="1231"/>
      <c r="BQ51" s="1231"/>
      <c r="BR51" s="1231"/>
      <c r="BS51" s="1231"/>
      <c r="BT51" s="1231"/>
      <c r="BU51" s="1231"/>
      <c r="BV51" s="1231"/>
      <c r="BW51" s="1231"/>
      <c r="BX51" s="1231"/>
      <c r="BY51" s="1231"/>
      <c r="BZ51" s="1231"/>
      <c r="CA51" s="1231"/>
      <c r="CB51" s="1231"/>
      <c r="CC51" s="1231"/>
      <c r="CD51" s="1231"/>
      <c r="CE51" s="1231"/>
      <c r="CF51" s="1231"/>
      <c r="CG51" s="1231"/>
      <c r="CH51" s="1231"/>
      <c r="CI51" s="1231"/>
      <c r="CJ51" s="1231"/>
      <c r="CK51" s="1231"/>
      <c r="CL51" s="1231"/>
      <c r="CM51" s="1231"/>
      <c r="CN51" s="1231"/>
      <c r="CO51" s="1231"/>
      <c r="CP51" s="1231"/>
      <c r="CQ51" s="1231"/>
      <c r="CR51" s="1231"/>
      <c r="CS51" s="1231"/>
      <c r="CT51" s="1231"/>
      <c r="CU51" s="1231"/>
      <c r="CV51" s="1231"/>
      <c r="CW51" s="1231"/>
      <c r="CX51" s="1231"/>
      <c r="CY51" s="1231"/>
      <c r="CZ51" s="1231"/>
      <c r="DA51" s="1231"/>
      <c r="DB51" s="1231"/>
      <c r="DC51" s="1231"/>
    </row>
    <row r="52" spans="1:109" ht="13.2" x14ac:dyDescent="0.2">
      <c r="B52" s="259"/>
      <c r="G52" s="1227"/>
      <c r="H52" s="1227"/>
      <c r="I52" s="1228"/>
      <c r="J52" s="1228"/>
      <c r="K52" s="1229"/>
      <c r="L52" s="1229"/>
      <c r="M52" s="1229"/>
      <c r="N52" s="1229"/>
      <c r="AM52" s="1219"/>
      <c r="AN52" s="1230"/>
      <c r="AO52" s="1230"/>
      <c r="AP52" s="1230"/>
      <c r="AQ52" s="1230"/>
      <c r="AR52" s="1230"/>
      <c r="AS52" s="1230"/>
      <c r="AT52" s="1230"/>
      <c r="AU52" s="1230"/>
      <c r="AV52" s="1230"/>
      <c r="AW52" s="1230"/>
      <c r="AX52" s="1230"/>
      <c r="AY52" s="1230"/>
      <c r="AZ52" s="1230"/>
      <c r="BA52" s="1230"/>
      <c r="BB52" s="1230"/>
      <c r="BC52" s="1230"/>
      <c r="BD52" s="1230"/>
      <c r="BE52" s="1230"/>
      <c r="BF52" s="1230"/>
      <c r="BG52" s="1230"/>
      <c r="BH52" s="1230"/>
      <c r="BI52" s="1230"/>
      <c r="BJ52" s="1230"/>
      <c r="BK52" s="1230"/>
      <c r="BL52" s="1230"/>
      <c r="BM52" s="1230"/>
      <c r="BN52" s="1230"/>
      <c r="BO52" s="1230"/>
      <c r="BP52" s="1231"/>
      <c r="BQ52" s="1231"/>
      <c r="BR52" s="1231"/>
      <c r="BS52" s="1231"/>
      <c r="BT52" s="1231"/>
      <c r="BU52" s="1231"/>
      <c r="BV52" s="1231"/>
      <c r="BW52" s="1231"/>
      <c r="BX52" s="1231"/>
      <c r="BY52" s="1231"/>
      <c r="BZ52" s="1231"/>
      <c r="CA52" s="1231"/>
      <c r="CB52" s="1231"/>
      <c r="CC52" s="1231"/>
      <c r="CD52" s="1231"/>
      <c r="CE52" s="1231"/>
      <c r="CF52" s="1231"/>
      <c r="CG52" s="1231"/>
      <c r="CH52" s="1231"/>
      <c r="CI52" s="1231"/>
      <c r="CJ52" s="1231"/>
      <c r="CK52" s="1231"/>
      <c r="CL52" s="1231"/>
      <c r="CM52" s="1231"/>
      <c r="CN52" s="1231"/>
      <c r="CO52" s="1231"/>
      <c r="CP52" s="1231"/>
      <c r="CQ52" s="1231"/>
      <c r="CR52" s="1231"/>
      <c r="CS52" s="1231"/>
      <c r="CT52" s="1231"/>
      <c r="CU52" s="1231"/>
      <c r="CV52" s="1231"/>
      <c r="CW52" s="1231"/>
      <c r="CX52" s="1231"/>
      <c r="CY52" s="1231"/>
      <c r="CZ52" s="1231"/>
      <c r="DA52" s="1231"/>
      <c r="DB52" s="1231"/>
      <c r="DC52" s="1231"/>
    </row>
    <row r="53" spans="1:109" ht="13.2" x14ac:dyDescent="0.2">
      <c r="A53" s="1209"/>
      <c r="B53" s="259"/>
      <c r="G53" s="1227"/>
      <c r="H53" s="1227"/>
      <c r="I53" s="1220"/>
      <c r="J53" s="1220"/>
      <c r="K53" s="1229"/>
      <c r="L53" s="1229"/>
      <c r="M53" s="1229"/>
      <c r="N53" s="1229"/>
      <c r="AM53" s="1219"/>
      <c r="AN53" s="1230"/>
      <c r="AO53" s="1230"/>
      <c r="AP53" s="1230"/>
      <c r="AQ53" s="1230"/>
      <c r="AR53" s="1230"/>
      <c r="AS53" s="1230"/>
      <c r="AT53" s="1230"/>
      <c r="AU53" s="1230"/>
      <c r="AV53" s="1230"/>
      <c r="AW53" s="1230"/>
      <c r="AX53" s="1230"/>
      <c r="AY53" s="1230"/>
      <c r="AZ53" s="1230"/>
      <c r="BA53" s="1230"/>
      <c r="BB53" s="1230" t="s">
        <v>597</v>
      </c>
      <c r="BC53" s="1230"/>
      <c r="BD53" s="1230"/>
      <c r="BE53" s="1230"/>
      <c r="BF53" s="1230"/>
      <c r="BG53" s="1230"/>
      <c r="BH53" s="1230"/>
      <c r="BI53" s="1230"/>
      <c r="BJ53" s="1230"/>
      <c r="BK53" s="1230"/>
      <c r="BL53" s="1230"/>
      <c r="BM53" s="1230"/>
      <c r="BN53" s="1230"/>
      <c r="BO53" s="1230"/>
      <c r="BP53" s="1231">
        <v>71</v>
      </c>
      <c r="BQ53" s="1231"/>
      <c r="BR53" s="1231"/>
      <c r="BS53" s="1231"/>
      <c r="BT53" s="1231"/>
      <c r="BU53" s="1231"/>
      <c r="BV53" s="1231"/>
      <c r="BW53" s="1231"/>
      <c r="BX53" s="1231">
        <v>72.3</v>
      </c>
      <c r="BY53" s="1231"/>
      <c r="BZ53" s="1231"/>
      <c r="CA53" s="1231"/>
      <c r="CB53" s="1231"/>
      <c r="CC53" s="1231"/>
      <c r="CD53" s="1231"/>
      <c r="CE53" s="1231"/>
      <c r="CF53" s="1231">
        <v>73.2</v>
      </c>
      <c r="CG53" s="1231"/>
      <c r="CH53" s="1231"/>
      <c r="CI53" s="1231"/>
      <c r="CJ53" s="1231"/>
      <c r="CK53" s="1231"/>
      <c r="CL53" s="1231"/>
      <c r="CM53" s="1231"/>
      <c r="CN53" s="1231">
        <v>74</v>
      </c>
      <c r="CO53" s="1231"/>
      <c r="CP53" s="1231"/>
      <c r="CQ53" s="1231"/>
      <c r="CR53" s="1231"/>
      <c r="CS53" s="1231"/>
      <c r="CT53" s="1231"/>
      <c r="CU53" s="1231"/>
      <c r="CV53" s="1231">
        <v>75.400000000000006</v>
      </c>
      <c r="CW53" s="1231"/>
      <c r="CX53" s="1231"/>
      <c r="CY53" s="1231"/>
      <c r="CZ53" s="1231"/>
      <c r="DA53" s="1231"/>
      <c r="DB53" s="1231"/>
      <c r="DC53" s="1231"/>
    </row>
    <row r="54" spans="1:109" ht="13.2" x14ac:dyDescent="0.2">
      <c r="A54" s="1209"/>
      <c r="B54" s="259"/>
      <c r="G54" s="1227"/>
      <c r="H54" s="1227"/>
      <c r="I54" s="1220"/>
      <c r="J54" s="1220"/>
      <c r="K54" s="1229"/>
      <c r="L54" s="1229"/>
      <c r="M54" s="1229"/>
      <c r="N54" s="1229"/>
      <c r="AM54" s="1219"/>
      <c r="AN54" s="1230"/>
      <c r="AO54" s="1230"/>
      <c r="AP54" s="1230"/>
      <c r="AQ54" s="1230"/>
      <c r="AR54" s="1230"/>
      <c r="AS54" s="1230"/>
      <c r="AT54" s="1230"/>
      <c r="AU54" s="1230"/>
      <c r="AV54" s="1230"/>
      <c r="AW54" s="1230"/>
      <c r="AX54" s="1230"/>
      <c r="AY54" s="1230"/>
      <c r="AZ54" s="1230"/>
      <c r="BA54" s="1230"/>
      <c r="BB54" s="1230"/>
      <c r="BC54" s="1230"/>
      <c r="BD54" s="1230"/>
      <c r="BE54" s="1230"/>
      <c r="BF54" s="1230"/>
      <c r="BG54" s="1230"/>
      <c r="BH54" s="1230"/>
      <c r="BI54" s="1230"/>
      <c r="BJ54" s="1230"/>
      <c r="BK54" s="1230"/>
      <c r="BL54" s="1230"/>
      <c r="BM54" s="1230"/>
      <c r="BN54" s="1230"/>
      <c r="BO54" s="1230"/>
      <c r="BP54" s="1231"/>
      <c r="BQ54" s="1231"/>
      <c r="BR54" s="1231"/>
      <c r="BS54" s="1231"/>
      <c r="BT54" s="1231"/>
      <c r="BU54" s="1231"/>
      <c r="BV54" s="1231"/>
      <c r="BW54" s="1231"/>
      <c r="BX54" s="1231"/>
      <c r="BY54" s="1231"/>
      <c r="BZ54" s="1231"/>
      <c r="CA54" s="1231"/>
      <c r="CB54" s="1231"/>
      <c r="CC54" s="1231"/>
      <c r="CD54" s="1231"/>
      <c r="CE54" s="1231"/>
      <c r="CF54" s="1231"/>
      <c r="CG54" s="1231"/>
      <c r="CH54" s="1231"/>
      <c r="CI54" s="1231"/>
      <c r="CJ54" s="1231"/>
      <c r="CK54" s="1231"/>
      <c r="CL54" s="1231"/>
      <c r="CM54" s="1231"/>
      <c r="CN54" s="1231"/>
      <c r="CO54" s="1231"/>
      <c r="CP54" s="1231"/>
      <c r="CQ54" s="1231"/>
      <c r="CR54" s="1231"/>
      <c r="CS54" s="1231"/>
      <c r="CT54" s="1231"/>
      <c r="CU54" s="1231"/>
      <c r="CV54" s="1231"/>
      <c r="CW54" s="1231"/>
      <c r="CX54" s="1231"/>
      <c r="CY54" s="1231"/>
      <c r="CZ54" s="1231"/>
      <c r="DA54" s="1231"/>
      <c r="DB54" s="1231"/>
      <c r="DC54" s="1231"/>
    </row>
    <row r="55" spans="1:109" ht="13.2" x14ac:dyDescent="0.2">
      <c r="A55" s="1209"/>
      <c r="B55" s="259"/>
      <c r="G55" s="1220"/>
      <c r="H55" s="1220"/>
      <c r="I55" s="1220"/>
      <c r="J55" s="1220"/>
      <c r="K55" s="1229"/>
      <c r="L55" s="1229"/>
      <c r="M55" s="1229"/>
      <c r="N55" s="1229"/>
      <c r="AN55" s="1226" t="s">
        <v>598</v>
      </c>
      <c r="AO55" s="1226"/>
      <c r="AP55" s="1226"/>
      <c r="AQ55" s="1226"/>
      <c r="AR55" s="1226"/>
      <c r="AS55" s="1226"/>
      <c r="AT55" s="1226"/>
      <c r="AU55" s="1226"/>
      <c r="AV55" s="1226"/>
      <c r="AW55" s="1226"/>
      <c r="AX55" s="1226"/>
      <c r="AY55" s="1226"/>
      <c r="AZ55" s="1226"/>
      <c r="BA55" s="1226"/>
      <c r="BB55" s="1230" t="s">
        <v>596</v>
      </c>
      <c r="BC55" s="1230"/>
      <c r="BD55" s="1230"/>
      <c r="BE55" s="1230"/>
      <c r="BF55" s="1230"/>
      <c r="BG55" s="1230"/>
      <c r="BH55" s="1230"/>
      <c r="BI55" s="1230"/>
      <c r="BJ55" s="1230"/>
      <c r="BK55" s="1230"/>
      <c r="BL55" s="1230"/>
      <c r="BM55" s="1230"/>
      <c r="BN55" s="1230"/>
      <c r="BO55" s="1230"/>
      <c r="BP55" s="1231">
        <v>0</v>
      </c>
      <c r="BQ55" s="1231"/>
      <c r="BR55" s="1231"/>
      <c r="BS55" s="1231"/>
      <c r="BT55" s="1231"/>
      <c r="BU55" s="1231"/>
      <c r="BV55" s="1231"/>
      <c r="BW55" s="1231"/>
      <c r="BX55" s="1231">
        <v>0</v>
      </c>
      <c r="BY55" s="1231"/>
      <c r="BZ55" s="1231"/>
      <c r="CA55" s="1231"/>
      <c r="CB55" s="1231"/>
      <c r="CC55" s="1231"/>
      <c r="CD55" s="1231"/>
      <c r="CE55" s="1231"/>
      <c r="CF55" s="1231">
        <v>0</v>
      </c>
      <c r="CG55" s="1231"/>
      <c r="CH55" s="1231"/>
      <c r="CI55" s="1231"/>
      <c r="CJ55" s="1231"/>
      <c r="CK55" s="1231"/>
      <c r="CL55" s="1231"/>
      <c r="CM55" s="1231"/>
      <c r="CN55" s="1231">
        <v>0</v>
      </c>
      <c r="CO55" s="1231"/>
      <c r="CP55" s="1231"/>
      <c r="CQ55" s="1231"/>
      <c r="CR55" s="1231"/>
      <c r="CS55" s="1231"/>
      <c r="CT55" s="1231"/>
      <c r="CU55" s="1231"/>
      <c r="CV55" s="1231">
        <v>0</v>
      </c>
      <c r="CW55" s="1231"/>
      <c r="CX55" s="1231"/>
      <c r="CY55" s="1231"/>
      <c r="CZ55" s="1231"/>
      <c r="DA55" s="1231"/>
      <c r="DB55" s="1231"/>
      <c r="DC55" s="1231"/>
    </row>
    <row r="56" spans="1:109" ht="13.2" x14ac:dyDescent="0.2">
      <c r="A56" s="1209"/>
      <c r="B56" s="259"/>
      <c r="G56" s="1220"/>
      <c r="H56" s="1220"/>
      <c r="I56" s="1220"/>
      <c r="J56" s="1220"/>
      <c r="K56" s="1229"/>
      <c r="L56" s="1229"/>
      <c r="M56" s="1229"/>
      <c r="N56" s="1229"/>
      <c r="AN56" s="1226"/>
      <c r="AO56" s="1226"/>
      <c r="AP56" s="1226"/>
      <c r="AQ56" s="1226"/>
      <c r="AR56" s="1226"/>
      <c r="AS56" s="1226"/>
      <c r="AT56" s="1226"/>
      <c r="AU56" s="1226"/>
      <c r="AV56" s="1226"/>
      <c r="AW56" s="1226"/>
      <c r="AX56" s="1226"/>
      <c r="AY56" s="1226"/>
      <c r="AZ56" s="1226"/>
      <c r="BA56" s="1226"/>
      <c r="BB56" s="1230"/>
      <c r="BC56" s="1230"/>
      <c r="BD56" s="1230"/>
      <c r="BE56" s="1230"/>
      <c r="BF56" s="1230"/>
      <c r="BG56" s="1230"/>
      <c r="BH56" s="1230"/>
      <c r="BI56" s="1230"/>
      <c r="BJ56" s="1230"/>
      <c r="BK56" s="1230"/>
      <c r="BL56" s="1230"/>
      <c r="BM56" s="1230"/>
      <c r="BN56" s="1230"/>
      <c r="BO56" s="1230"/>
      <c r="BP56" s="1231"/>
      <c r="BQ56" s="1231"/>
      <c r="BR56" s="1231"/>
      <c r="BS56" s="1231"/>
      <c r="BT56" s="1231"/>
      <c r="BU56" s="1231"/>
      <c r="BV56" s="1231"/>
      <c r="BW56" s="1231"/>
      <c r="BX56" s="1231"/>
      <c r="BY56" s="1231"/>
      <c r="BZ56" s="1231"/>
      <c r="CA56" s="1231"/>
      <c r="CB56" s="1231"/>
      <c r="CC56" s="1231"/>
      <c r="CD56" s="1231"/>
      <c r="CE56" s="1231"/>
      <c r="CF56" s="1231"/>
      <c r="CG56" s="1231"/>
      <c r="CH56" s="1231"/>
      <c r="CI56" s="1231"/>
      <c r="CJ56" s="1231"/>
      <c r="CK56" s="1231"/>
      <c r="CL56" s="1231"/>
      <c r="CM56" s="1231"/>
      <c r="CN56" s="1231"/>
      <c r="CO56" s="1231"/>
      <c r="CP56" s="1231"/>
      <c r="CQ56" s="1231"/>
      <c r="CR56" s="1231"/>
      <c r="CS56" s="1231"/>
      <c r="CT56" s="1231"/>
      <c r="CU56" s="1231"/>
      <c r="CV56" s="1231"/>
      <c r="CW56" s="1231"/>
      <c r="CX56" s="1231"/>
      <c r="CY56" s="1231"/>
      <c r="CZ56" s="1231"/>
      <c r="DA56" s="1231"/>
      <c r="DB56" s="1231"/>
      <c r="DC56" s="1231"/>
    </row>
    <row r="57" spans="1:109" s="1209" customFormat="1" ht="13.2" x14ac:dyDescent="0.2">
      <c r="B57" s="1232"/>
      <c r="G57" s="1220"/>
      <c r="H57" s="1220"/>
      <c r="I57" s="1233"/>
      <c r="J57" s="1233"/>
      <c r="K57" s="1229"/>
      <c r="L57" s="1229"/>
      <c r="M57" s="1229"/>
      <c r="N57" s="1229"/>
      <c r="AM57" s="255"/>
      <c r="AN57" s="1226"/>
      <c r="AO57" s="1226"/>
      <c r="AP57" s="1226"/>
      <c r="AQ57" s="1226"/>
      <c r="AR57" s="1226"/>
      <c r="AS57" s="1226"/>
      <c r="AT57" s="1226"/>
      <c r="AU57" s="1226"/>
      <c r="AV57" s="1226"/>
      <c r="AW57" s="1226"/>
      <c r="AX57" s="1226"/>
      <c r="AY57" s="1226"/>
      <c r="AZ57" s="1226"/>
      <c r="BA57" s="1226"/>
      <c r="BB57" s="1230" t="s">
        <v>597</v>
      </c>
      <c r="BC57" s="1230"/>
      <c r="BD57" s="1230"/>
      <c r="BE57" s="1230"/>
      <c r="BF57" s="1230"/>
      <c r="BG57" s="1230"/>
      <c r="BH57" s="1230"/>
      <c r="BI57" s="1230"/>
      <c r="BJ57" s="1230"/>
      <c r="BK57" s="1230"/>
      <c r="BL57" s="1230"/>
      <c r="BM57" s="1230"/>
      <c r="BN57" s="1230"/>
      <c r="BO57" s="1230"/>
      <c r="BP57" s="1231">
        <v>59.2</v>
      </c>
      <c r="BQ57" s="1231"/>
      <c r="BR57" s="1231"/>
      <c r="BS57" s="1231"/>
      <c r="BT57" s="1231"/>
      <c r="BU57" s="1231"/>
      <c r="BV57" s="1231"/>
      <c r="BW57" s="1231"/>
      <c r="BX57" s="1231">
        <v>60.3</v>
      </c>
      <c r="BY57" s="1231"/>
      <c r="BZ57" s="1231"/>
      <c r="CA57" s="1231"/>
      <c r="CB57" s="1231"/>
      <c r="CC57" s="1231"/>
      <c r="CD57" s="1231"/>
      <c r="CE57" s="1231"/>
      <c r="CF57" s="1231">
        <v>61</v>
      </c>
      <c r="CG57" s="1231"/>
      <c r="CH57" s="1231"/>
      <c r="CI57" s="1231"/>
      <c r="CJ57" s="1231"/>
      <c r="CK57" s="1231"/>
      <c r="CL57" s="1231"/>
      <c r="CM57" s="1231"/>
      <c r="CN57" s="1231">
        <v>62.3</v>
      </c>
      <c r="CO57" s="1231"/>
      <c r="CP57" s="1231"/>
      <c r="CQ57" s="1231"/>
      <c r="CR57" s="1231"/>
      <c r="CS57" s="1231"/>
      <c r="CT57" s="1231"/>
      <c r="CU57" s="1231"/>
      <c r="CV57" s="1231">
        <v>63.7</v>
      </c>
      <c r="CW57" s="1231"/>
      <c r="CX57" s="1231"/>
      <c r="CY57" s="1231"/>
      <c r="CZ57" s="1231"/>
      <c r="DA57" s="1231"/>
      <c r="DB57" s="1231"/>
      <c r="DC57" s="1231"/>
      <c r="DD57" s="1234"/>
      <c r="DE57" s="1232"/>
    </row>
    <row r="58" spans="1:109" s="1209" customFormat="1" ht="13.2" x14ac:dyDescent="0.2">
      <c r="A58" s="255"/>
      <c r="B58" s="1232"/>
      <c r="G58" s="1220"/>
      <c r="H58" s="1220"/>
      <c r="I58" s="1233"/>
      <c r="J58" s="1233"/>
      <c r="K58" s="1229"/>
      <c r="L58" s="1229"/>
      <c r="M58" s="1229"/>
      <c r="N58" s="1229"/>
      <c r="AM58" s="255"/>
      <c r="AN58" s="1226"/>
      <c r="AO58" s="1226"/>
      <c r="AP58" s="1226"/>
      <c r="AQ58" s="1226"/>
      <c r="AR58" s="1226"/>
      <c r="AS58" s="1226"/>
      <c r="AT58" s="1226"/>
      <c r="AU58" s="1226"/>
      <c r="AV58" s="1226"/>
      <c r="AW58" s="1226"/>
      <c r="AX58" s="1226"/>
      <c r="AY58" s="1226"/>
      <c r="AZ58" s="1226"/>
      <c r="BA58" s="1226"/>
      <c r="BB58" s="1230"/>
      <c r="BC58" s="1230"/>
      <c r="BD58" s="1230"/>
      <c r="BE58" s="1230"/>
      <c r="BF58" s="1230"/>
      <c r="BG58" s="1230"/>
      <c r="BH58" s="1230"/>
      <c r="BI58" s="1230"/>
      <c r="BJ58" s="1230"/>
      <c r="BK58" s="1230"/>
      <c r="BL58" s="1230"/>
      <c r="BM58" s="1230"/>
      <c r="BN58" s="1230"/>
      <c r="BO58" s="1230"/>
      <c r="BP58" s="1231"/>
      <c r="BQ58" s="1231"/>
      <c r="BR58" s="1231"/>
      <c r="BS58" s="1231"/>
      <c r="BT58" s="1231"/>
      <c r="BU58" s="1231"/>
      <c r="BV58" s="1231"/>
      <c r="BW58" s="1231"/>
      <c r="BX58" s="1231"/>
      <c r="BY58" s="1231"/>
      <c r="BZ58" s="1231"/>
      <c r="CA58" s="1231"/>
      <c r="CB58" s="1231"/>
      <c r="CC58" s="1231"/>
      <c r="CD58" s="1231"/>
      <c r="CE58" s="1231"/>
      <c r="CF58" s="1231"/>
      <c r="CG58" s="1231"/>
      <c r="CH58" s="1231"/>
      <c r="CI58" s="1231"/>
      <c r="CJ58" s="1231"/>
      <c r="CK58" s="1231"/>
      <c r="CL58" s="1231"/>
      <c r="CM58" s="1231"/>
      <c r="CN58" s="1231"/>
      <c r="CO58" s="1231"/>
      <c r="CP58" s="1231"/>
      <c r="CQ58" s="1231"/>
      <c r="CR58" s="1231"/>
      <c r="CS58" s="1231"/>
      <c r="CT58" s="1231"/>
      <c r="CU58" s="1231"/>
      <c r="CV58" s="1231"/>
      <c r="CW58" s="1231"/>
      <c r="CX58" s="1231"/>
      <c r="CY58" s="1231"/>
      <c r="CZ58" s="1231"/>
      <c r="DA58" s="1231"/>
      <c r="DB58" s="1231"/>
      <c r="DC58" s="1231"/>
      <c r="DD58" s="1234"/>
      <c r="DE58" s="1232"/>
    </row>
    <row r="59" spans="1:109" s="1209" customFormat="1" ht="13.2" x14ac:dyDescent="0.2">
      <c r="A59" s="255"/>
      <c r="B59" s="1232"/>
      <c r="K59" s="1235"/>
      <c r="L59" s="1235"/>
      <c r="M59" s="1235"/>
      <c r="N59" s="1235"/>
      <c r="AQ59" s="1235"/>
      <c r="AR59" s="1235"/>
      <c r="AS59" s="1235"/>
      <c r="AT59" s="1235"/>
      <c r="BC59" s="1235"/>
      <c r="BD59" s="1235"/>
      <c r="BE59" s="1235"/>
      <c r="BF59" s="1235"/>
      <c r="BO59" s="1235"/>
      <c r="BP59" s="1235"/>
      <c r="BQ59" s="1235"/>
      <c r="BR59" s="1235"/>
      <c r="CA59" s="1235"/>
      <c r="CB59" s="1235"/>
      <c r="CC59" s="1235"/>
      <c r="CD59" s="1235"/>
      <c r="CM59" s="1235"/>
      <c r="CN59" s="1235"/>
      <c r="CO59" s="1235"/>
      <c r="CP59" s="1235"/>
      <c r="CY59" s="1235"/>
      <c r="CZ59" s="1235"/>
      <c r="DA59" s="1235"/>
      <c r="DB59" s="1235"/>
      <c r="DC59" s="1235"/>
      <c r="DD59" s="1234"/>
      <c r="DE59" s="1232"/>
    </row>
    <row r="60" spans="1:109" s="1209" customFormat="1" ht="13.2" x14ac:dyDescent="0.2">
      <c r="A60" s="255"/>
      <c r="B60" s="1232"/>
      <c r="K60" s="1235"/>
      <c r="L60" s="1235"/>
      <c r="M60" s="1235"/>
      <c r="N60" s="1235"/>
      <c r="AQ60" s="1235"/>
      <c r="AR60" s="1235"/>
      <c r="AS60" s="1235"/>
      <c r="AT60" s="1235"/>
      <c r="BC60" s="1235"/>
      <c r="BD60" s="1235"/>
      <c r="BE60" s="1235"/>
      <c r="BF60" s="1235"/>
      <c r="BO60" s="1235"/>
      <c r="BP60" s="1235"/>
      <c r="BQ60" s="1235"/>
      <c r="BR60" s="1235"/>
      <c r="CA60" s="1235"/>
      <c r="CB60" s="1235"/>
      <c r="CC60" s="1235"/>
      <c r="CD60" s="1235"/>
      <c r="CM60" s="1235"/>
      <c r="CN60" s="1235"/>
      <c r="CO60" s="1235"/>
      <c r="CP60" s="1235"/>
      <c r="CY60" s="1235"/>
      <c r="CZ60" s="1235"/>
      <c r="DA60" s="1235"/>
      <c r="DB60" s="1235"/>
      <c r="DC60" s="1235"/>
      <c r="DD60" s="1234"/>
      <c r="DE60" s="1232"/>
    </row>
    <row r="61" spans="1:109" s="1209" customFormat="1" ht="13.2" x14ac:dyDescent="0.2">
      <c r="A61" s="255"/>
      <c r="B61" s="1236"/>
      <c r="C61" s="1237"/>
      <c r="D61" s="1237"/>
      <c r="E61" s="1237"/>
      <c r="F61" s="1237"/>
      <c r="G61" s="1237"/>
      <c r="H61" s="1237"/>
      <c r="I61" s="1237"/>
      <c r="J61" s="1237"/>
      <c r="K61" s="1237"/>
      <c r="L61" s="1237"/>
      <c r="M61" s="1238"/>
      <c r="N61" s="1238"/>
      <c r="O61" s="1237"/>
      <c r="P61" s="1237"/>
      <c r="Q61" s="1237"/>
      <c r="R61" s="1237"/>
      <c r="S61" s="1237"/>
      <c r="T61" s="1237"/>
      <c r="U61" s="1237"/>
      <c r="V61" s="1237"/>
      <c r="W61" s="1237"/>
      <c r="X61" s="1237"/>
      <c r="Y61" s="1237"/>
      <c r="Z61" s="1237"/>
      <c r="AA61" s="1237"/>
      <c r="AB61" s="1237"/>
      <c r="AC61" s="1237"/>
      <c r="AD61" s="1237"/>
      <c r="AE61" s="1237"/>
      <c r="AF61" s="1237"/>
      <c r="AG61" s="1237"/>
      <c r="AH61" s="1237"/>
      <c r="AI61" s="1237"/>
      <c r="AJ61" s="1237"/>
      <c r="AK61" s="1237"/>
      <c r="AL61" s="1237"/>
      <c r="AM61" s="1237"/>
      <c r="AN61" s="1237"/>
      <c r="AO61" s="1237"/>
      <c r="AP61" s="1237"/>
      <c r="AQ61" s="1237"/>
      <c r="AR61" s="1237"/>
      <c r="AS61" s="1238"/>
      <c r="AT61" s="1238"/>
      <c r="AU61" s="1237"/>
      <c r="AV61" s="1237"/>
      <c r="AW61" s="1237"/>
      <c r="AX61" s="1237"/>
      <c r="AY61" s="1237"/>
      <c r="AZ61" s="1237"/>
      <c r="BA61" s="1237"/>
      <c r="BB61" s="1237"/>
      <c r="BC61" s="1237"/>
      <c r="BD61" s="1237"/>
      <c r="BE61" s="1238"/>
      <c r="BF61" s="1238"/>
      <c r="BG61" s="1237"/>
      <c r="BH61" s="1237"/>
      <c r="BI61" s="1237"/>
      <c r="BJ61" s="1237"/>
      <c r="BK61" s="1237"/>
      <c r="BL61" s="1237"/>
      <c r="BM61" s="1237"/>
      <c r="BN61" s="1237"/>
      <c r="BO61" s="1237"/>
      <c r="BP61" s="1237"/>
      <c r="BQ61" s="1238"/>
      <c r="BR61" s="1238"/>
      <c r="BS61" s="1237"/>
      <c r="BT61" s="1237"/>
      <c r="BU61" s="1237"/>
      <c r="BV61" s="1237"/>
      <c r="BW61" s="1237"/>
      <c r="BX61" s="1237"/>
      <c r="BY61" s="1237"/>
      <c r="BZ61" s="1237"/>
      <c r="CA61" s="1237"/>
      <c r="CB61" s="1237"/>
      <c r="CC61" s="1238"/>
      <c r="CD61" s="1238"/>
      <c r="CE61" s="1237"/>
      <c r="CF61" s="1237"/>
      <c r="CG61" s="1237"/>
      <c r="CH61" s="1237"/>
      <c r="CI61" s="1237"/>
      <c r="CJ61" s="1237"/>
      <c r="CK61" s="1237"/>
      <c r="CL61" s="1237"/>
      <c r="CM61" s="1237"/>
      <c r="CN61" s="1237"/>
      <c r="CO61" s="1238"/>
      <c r="CP61" s="1238"/>
      <c r="CQ61" s="1237"/>
      <c r="CR61" s="1237"/>
      <c r="CS61" s="1237"/>
      <c r="CT61" s="1237"/>
      <c r="CU61" s="1237"/>
      <c r="CV61" s="1237"/>
      <c r="CW61" s="1237"/>
      <c r="CX61" s="1237"/>
      <c r="CY61" s="1237"/>
      <c r="CZ61" s="1237"/>
      <c r="DA61" s="1238"/>
      <c r="DB61" s="1238"/>
      <c r="DC61" s="1238"/>
      <c r="DD61" s="1239"/>
      <c r="DE61" s="1232"/>
    </row>
    <row r="62" spans="1:109" ht="13.2" x14ac:dyDescent="0.2">
      <c r="B62" s="1207"/>
      <c r="C62" s="1207"/>
      <c r="D62" s="1207"/>
      <c r="E62" s="1207"/>
      <c r="F62" s="1207"/>
      <c r="G62" s="1207"/>
      <c r="H62" s="1207"/>
      <c r="I62" s="1207"/>
      <c r="J62" s="1207"/>
      <c r="K62" s="1207"/>
      <c r="L62" s="1207"/>
      <c r="M62" s="1207"/>
      <c r="N62" s="1207"/>
      <c r="O62" s="1207"/>
      <c r="P62" s="1207"/>
      <c r="Q62" s="1207"/>
      <c r="R62" s="1207"/>
      <c r="S62" s="1207"/>
      <c r="T62" s="1207"/>
      <c r="U62" s="1207"/>
      <c r="V62" s="1207"/>
      <c r="W62" s="1207"/>
      <c r="X62" s="1207"/>
      <c r="Y62" s="1207"/>
      <c r="Z62" s="1207"/>
      <c r="AA62" s="1207"/>
      <c r="AB62" s="1207"/>
      <c r="AC62" s="1207"/>
      <c r="AD62" s="1207"/>
      <c r="AE62" s="1207"/>
      <c r="AF62" s="1207"/>
      <c r="AG62" s="1207"/>
      <c r="AH62" s="1207"/>
      <c r="AI62" s="1207"/>
      <c r="AJ62" s="1207"/>
      <c r="AK62" s="1207"/>
      <c r="AL62" s="1207"/>
      <c r="AM62" s="1207"/>
      <c r="AN62" s="1207"/>
      <c r="AO62" s="1207"/>
      <c r="AP62" s="1207"/>
      <c r="AQ62" s="1207"/>
      <c r="AR62" s="1207"/>
      <c r="AS62" s="1207"/>
      <c r="AT62" s="1207"/>
      <c r="AU62" s="1207"/>
      <c r="AV62" s="1207"/>
      <c r="AW62" s="1207"/>
      <c r="AX62" s="1207"/>
      <c r="AY62" s="1207"/>
      <c r="AZ62" s="1207"/>
      <c r="BA62" s="1207"/>
      <c r="BB62" s="1207"/>
      <c r="BC62" s="1207"/>
      <c r="BD62" s="1207"/>
      <c r="BE62" s="1207"/>
      <c r="BF62" s="1207"/>
      <c r="BG62" s="1207"/>
      <c r="BH62" s="1207"/>
      <c r="BI62" s="1207"/>
      <c r="BJ62" s="1207"/>
      <c r="BK62" s="1207"/>
      <c r="BL62" s="1207"/>
      <c r="BM62" s="1207"/>
      <c r="BN62" s="1207"/>
      <c r="BO62" s="1207"/>
      <c r="BP62" s="1207"/>
      <c r="BQ62" s="1207"/>
      <c r="BR62" s="1207"/>
      <c r="BS62" s="1207"/>
      <c r="BT62" s="1207"/>
      <c r="BU62" s="1207"/>
      <c r="BV62" s="1207"/>
      <c r="BW62" s="1207"/>
      <c r="BX62" s="1207"/>
      <c r="BY62" s="1207"/>
      <c r="BZ62" s="1207"/>
      <c r="CA62" s="1207"/>
      <c r="CB62" s="1207"/>
      <c r="CC62" s="1207"/>
      <c r="CD62" s="1207"/>
      <c r="CE62" s="1207"/>
      <c r="CF62" s="1207"/>
      <c r="CG62" s="1207"/>
      <c r="CH62" s="1207"/>
      <c r="CI62" s="1207"/>
      <c r="CJ62" s="1207"/>
      <c r="CK62" s="1207"/>
      <c r="CL62" s="1207"/>
      <c r="CM62" s="1207"/>
      <c r="CN62" s="1207"/>
      <c r="CO62" s="1207"/>
      <c r="CP62" s="1207"/>
      <c r="CQ62" s="1207"/>
      <c r="CR62" s="1207"/>
      <c r="CS62" s="1207"/>
      <c r="CT62" s="1207"/>
      <c r="CU62" s="1207"/>
      <c r="CV62" s="1207"/>
      <c r="CW62" s="1207"/>
      <c r="CX62" s="1207"/>
      <c r="CY62" s="1207"/>
      <c r="CZ62" s="1207"/>
      <c r="DA62" s="1207"/>
      <c r="DB62" s="1207"/>
      <c r="DC62" s="1207"/>
      <c r="DD62" s="1207"/>
      <c r="DE62" s="255"/>
    </row>
    <row r="63" spans="1:109" ht="16.2" x14ac:dyDescent="0.2">
      <c r="B63" s="312" t="s">
        <v>599</v>
      </c>
    </row>
    <row r="64" spans="1:109" ht="13.2" x14ac:dyDescent="0.2">
      <c r="B64" s="259"/>
      <c r="G64" s="1208"/>
      <c r="I64" s="1240"/>
      <c r="J64" s="1240"/>
      <c r="K64" s="1240"/>
      <c r="L64" s="1240"/>
      <c r="M64" s="1240"/>
      <c r="N64" s="1241"/>
      <c r="AM64" s="1208"/>
      <c r="AN64" s="1208" t="s">
        <v>592</v>
      </c>
      <c r="AP64" s="1209"/>
      <c r="AQ64" s="1209"/>
      <c r="AR64" s="1209"/>
      <c r="AY64" s="1208"/>
      <c r="BA64" s="1209"/>
      <c r="BB64" s="1209"/>
      <c r="BC64" s="1209"/>
      <c r="BK64" s="1208"/>
      <c r="BM64" s="1209"/>
      <c r="BN64" s="1209"/>
      <c r="BO64" s="1209"/>
      <c r="BW64" s="1208"/>
      <c r="BY64" s="1209"/>
      <c r="BZ64" s="1209"/>
      <c r="CA64" s="1209"/>
      <c r="CI64" s="1208"/>
      <c r="CK64" s="1209"/>
      <c r="CL64" s="1209"/>
      <c r="CM64" s="1209"/>
      <c r="CU64" s="1208"/>
      <c r="CW64" s="1209"/>
      <c r="CX64" s="1209"/>
      <c r="CY64" s="1209"/>
    </row>
    <row r="65" spans="2:107" ht="13.2" x14ac:dyDescent="0.2">
      <c r="B65" s="259"/>
      <c r="AN65" s="1210" t="s">
        <v>600</v>
      </c>
      <c r="AO65" s="1211"/>
      <c r="AP65" s="1211"/>
      <c r="AQ65" s="1211"/>
      <c r="AR65" s="1211"/>
      <c r="AS65" s="1211"/>
      <c r="AT65" s="1211"/>
      <c r="AU65" s="1211"/>
      <c r="AV65" s="1211"/>
      <c r="AW65" s="1211"/>
      <c r="AX65" s="1211"/>
      <c r="AY65" s="1211"/>
      <c r="AZ65" s="1211"/>
      <c r="BA65" s="1211"/>
      <c r="BB65" s="1211"/>
      <c r="BC65" s="1211"/>
      <c r="BD65" s="1211"/>
      <c r="BE65" s="1211"/>
      <c r="BF65" s="1211"/>
      <c r="BG65" s="1211"/>
      <c r="BH65" s="1211"/>
      <c r="BI65" s="1211"/>
      <c r="BJ65" s="1211"/>
      <c r="BK65" s="1211"/>
      <c r="BL65" s="1211"/>
      <c r="BM65" s="1211"/>
      <c r="BN65" s="1211"/>
      <c r="BO65" s="1211"/>
      <c r="BP65" s="1211"/>
      <c r="BQ65" s="1211"/>
      <c r="BR65" s="1211"/>
      <c r="BS65" s="1211"/>
      <c r="BT65" s="1211"/>
      <c r="BU65" s="1211"/>
      <c r="BV65" s="1211"/>
      <c r="BW65" s="1211"/>
      <c r="BX65" s="1211"/>
      <c r="BY65" s="1211"/>
      <c r="BZ65" s="1211"/>
      <c r="CA65" s="1211"/>
      <c r="CB65" s="1211"/>
      <c r="CC65" s="1211"/>
      <c r="CD65" s="1211"/>
      <c r="CE65" s="1211"/>
      <c r="CF65" s="1211"/>
      <c r="CG65" s="1211"/>
      <c r="CH65" s="1211"/>
      <c r="CI65" s="1211"/>
      <c r="CJ65" s="1211"/>
      <c r="CK65" s="1211"/>
      <c r="CL65" s="1211"/>
      <c r="CM65" s="1211"/>
      <c r="CN65" s="1211"/>
      <c r="CO65" s="1211"/>
      <c r="CP65" s="1211"/>
      <c r="CQ65" s="1211"/>
      <c r="CR65" s="1211"/>
      <c r="CS65" s="1211"/>
      <c r="CT65" s="1211"/>
      <c r="CU65" s="1211"/>
      <c r="CV65" s="1211"/>
      <c r="CW65" s="1211"/>
      <c r="CX65" s="1211"/>
      <c r="CY65" s="1211"/>
      <c r="CZ65" s="1211"/>
      <c r="DA65" s="1211"/>
      <c r="DB65" s="1211"/>
      <c r="DC65" s="1212"/>
    </row>
    <row r="66" spans="2:107" ht="13.2" x14ac:dyDescent="0.2">
      <c r="B66" s="259"/>
      <c r="AN66" s="1213"/>
      <c r="AO66" s="1214"/>
      <c r="AP66" s="1214"/>
      <c r="AQ66" s="1214"/>
      <c r="AR66" s="1214"/>
      <c r="AS66" s="1214"/>
      <c r="AT66" s="1214"/>
      <c r="AU66" s="1214"/>
      <c r="AV66" s="1214"/>
      <c r="AW66" s="1214"/>
      <c r="AX66" s="1214"/>
      <c r="AY66" s="1214"/>
      <c r="AZ66" s="1214"/>
      <c r="BA66" s="1214"/>
      <c r="BB66" s="1214"/>
      <c r="BC66" s="1214"/>
      <c r="BD66" s="1214"/>
      <c r="BE66" s="1214"/>
      <c r="BF66" s="1214"/>
      <c r="BG66" s="1214"/>
      <c r="BH66" s="1214"/>
      <c r="BI66" s="1214"/>
      <c r="BJ66" s="1214"/>
      <c r="BK66" s="1214"/>
      <c r="BL66" s="1214"/>
      <c r="BM66" s="1214"/>
      <c r="BN66" s="1214"/>
      <c r="BO66" s="1214"/>
      <c r="BP66" s="1214"/>
      <c r="BQ66" s="1214"/>
      <c r="BR66" s="1214"/>
      <c r="BS66" s="1214"/>
      <c r="BT66" s="1214"/>
      <c r="BU66" s="1214"/>
      <c r="BV66" s="1214"/>
      <c r="BW66" s="1214"/>
      <c r="BX66" s="1214"/>
      <c r="BY66" s="1214"/>
      <c r="BZ66" s="1214"/>
      <c r="CA66" s="1214"/>
      <c r="CB66" s="1214"/>
      <c r="CC66" s="1214"/>
      <c r="CD66" s="1214"/>
      <c r="CE66" s="1214"/>
      <c r="CF66" s="1214"/>
      <c r="CG66" s="1214"/>
      <c r="CH66" s="1214"/>
      <c r="CI66" s="1214"/>
      <c r="CJ66" s="1214"/>
      <c r="CK66" s="1214"/>
      <c r="CL66" s="1214"/>
      <c r="CM66" s="1214"/>
      <c r="CN66" s="1214"/>
      <c r="CO66" s="1214"/>
      <c r="CP66" s="1214"/>
      <c r="CQ66" s="1214"/>
      <c r="CR66" s="1214"/>
      <c r="CS66" s="1214"/>
      <c r="CT66" s="1214"/>
      <c r="CU66" s="1214"/>
      <c r="CV66" s="1214"/>
      <c r="CW66" s="1214"/>
      <c r="CX66" s="1214"/>
      <c r="CY66" s="1214"/>
      <c r="CZ66" s="1214"/>
      <c r="DA66" s="1214"/>
      <c r="DB66" s="1214"/>
      <c r="DC66" s="1215"/>
    </row>
    <row r="67" spans="2:107" ht="13.2" x14ac:dyDescent="0.2">
      <c r="B67" s="259"/>
      <c r="AN67" s="1213"/>
      <c r="AO67" s="1214"/>
      <c r="AP67" s="1214"/>
      <c r="AQ67" s="1214"/>
      <c r="AR67" s="1214"/>
      <c r="AS67" s="1214"/>
      <c r="AT67" s="1214"/>
      <c r="AU67" s="1214"/>
      <c r="AV67" s="1214"/>
      <c r="AW67" s="1214"/>
      <c r="AX67" s="1214"/>
      <c r="AY67" s="1214"/>
      <c r="AZ67" s="1214"/>
      <c r="BA67" s="1214"/>
      <c r="BB67" s="1214"/>
      <c r="BC67" s="1214"/>
      <c r="BD67" s="1214"/>
      <c r="BE67" s="1214"/>
      <c r="BF67" s="1214"/>
      <c r="BG67" s="1214"/>
      <c r="BH67" s="1214"/>
      <c r="BI67" s="1214"/>
      <c r="BJ67" s="1214"/>
      <c r="BK67" s="1214"/>
      <c r="BL67" s="1214"/>
      <c r="BM67" s="1214"/>
      <c r="BN67" s="1214"/>
      <c r="BO67" s="1214"/>
      <c r="BP67" s="1214"/>
      <c r="BQ67" s="1214"/>
      <c r="BR67" s="1214"/>
      <c r="BS67" s="1214"/>
      <c r="BT67" s="1214"/>
      <c r="BU67" s="1214"/>
      <c r="BV67" s="1214"/>
      <c r="BW67" s="1214"/>
      <c r="BX67" s="1214"/>
      <c r="BY67" s="1214"/>
      <c r="BZ67" s="1214"/>
      <c r="CA67" s="1214"/>
      <c r="CB67" s="1214"/>
      <c r="CC67" s="1214"/>
      <c r="CD67" s="1214"/>
      <c r="CE67" s="1214"/>
      <c r="CF67" s="1214"/>
      <c r="CG67" s="1214"/>
      <c r="CH67" s="1214"/>
      <c r="CI67" s="1214"/>
      <c r="CJ67" s="1214"/>
      <c r="CK67" s="1214"/>
      <c r="CL67" s="1214"/>
      <c r="CM67" s="1214"/>
      <c r="CN67" s="1214"/>
      <c r="CO67" s="1214"/>
      <c r="CP67" s="1214"/>
      <c r="CQ67" s="1214"/>
      <c r="CR67" s="1214"/>
      <c r="CS67" s="1214"/>
      <c r="CT67" s="1214"/>
      <c r="CU67" s="1214"/>
      <c r="CV67" s="1214"/>
      <c r="CW67" s="1214"/>
      <c r="CX67" s="1214"/>
      <c r="CY67" s="1214"/>
      <c r="CZ67" s="1214"/>
      <c r="DA67" s="1214"/>
      <c r="DB67" s="1214"/>
      <c r="DC67" s="1215"/>
    </row>
    <row r="68" spans="2:107" ht="13.2" x14ac:dyDescent="0.2">
      <c r="B68" s="259"/>
      <c r="AN68" s="1213"/>
      <c r="AO68" s="1214"/>
      <c r="AP68" s="1214"/>
      <c r="AQ68" s="1214"/>
      <c r="AR68" s="1214"/>
      <c r="AS68" s="1214"/>
      <c r="AT68" s="1214"/>
      <c r="AU68" s="1214"/>
      <c r="AV68" s="1214"/>
      <c r="AW68" s="1214"/>
      <c r="AX68" s="1214"/>
      <c r="AY68" s="1214"/>
      <c r="AZ68" s="1214"/>
      <c r="BA68" s="1214"/>
      <c r="BB68" s="1214"/>
      <c r="BC68" s="1214"/>
      <c r="BD68" s="1214"/>
      <c r="BE68" s="1214"/>
      <c r="BF68" s="1214"/>
      <c r="BG68" s="1214"/>
      <c r="BH68" s="1214"/>
      <c r="BI68" s="1214"/>
      <c r="BJ68" s="1214"/>
      <c r="BK68" s="1214"/>
      <c r="BL68" s="1214"/>
      <c r="BM68" s="1214"/>
      <c r="BN68" s="1214"/>
      <c r="BO68" s="1214"/>
      <c r="BP68" s="1214"/>
      <c r="BQ68" s="1214"/>
      <c r="BR68" s="1214"/>
      <c r="BS68" s="1214"/>
      <c r="BT68" s="1214"/>
      <c r="BU68" s="1214"/>
      <c r="BV68" s="1214"/>
      <c r="BW68" s="1214"/>
      <c r="BX68" s="1214"/>
      <c r="BY68" s="1214"/>
      <c r="BZ68" s="1214"/>
      <c r="CA68" s="1214"/>
      <c r="CB68" s="1214"/>
      <c r="CC68" s="1214"/>
      <c r="CD68" s="1214"/>
      <c r="CE68" s="1214"/>
      <c r="CF68" s="1214"/>
      <c r="CG68" s="1214"/>
      <c r="CH68" s="1214"/>
      <c r="CI68" s="1214"/>
      <c r="CJ68" s="1214"/>
      <c r="CK68" s="1214"/>
      <c r="CL68" s="1214"/>
      <c r="CM68" s="1214"/>
      <c r="CN68" s="1214"/>
      <c r="CO68" s="1214"/>
      <c r="CP68" s="1214"/>
      <c r="CQ68" s="1214"/>
      <c r="CR68" s="1214"/>
      <c r="CS68" s="1214"/>
      <c r="CT68" s="1214"/>
      <c r="CU68" s="1214"/>
      <c r="CV68" s="1214"/>
      <c r="CW68" s="1214"/>
      <c r="CX68" s="1214"/>
      <c r="CY68" s="1214"/>
      <c r="CZ68" s="1214"/>
      <c r="DA68" s="1214"/>
      <c r="DB68" s="1214"/>
      <c r="DC68" s="1215"/>
    </row>
    <row r="69" spans="2:107" ht="13.2" x14ac:dyDescent="0.2">
      <c r="B69" s="259"/>
      <c r="AN69" s="1216"/>
      <c r="AO69" s="1217"/>
      <c r="AP69" s="1217"/>
      <c r="AQ69" s="1217"/>
      <c r="AR69" s="1217"/>
      <c r="AS69" s="1217"/>
      <c r="AT69" s="1217"/>
      <c r="AU69" s="1217"/>
      <c r="AV69" s="1217"/>
      <c r="AW69" s="1217"/>
      <c r="AX69" s="1217"/>
      <c r="AY69" s="1217"/>
      <c r="AZ69" s="1217"/>
      <c r="BA69" s="1217"/>
      <c r="BB69" s="1217"/>
      <c r="BC69" s="1217"/>
      <c r="BD69" s="1217"/>
      <c r="BE69" s="1217"/>
      <c r="BF69" s="1217"/>
      <c r="BG69" s="1217"/>
      <c r="BH69" s="1217"/>
      <c r="BI69" s="1217"/>
      <c r="BJ69" s="1217"/>
      <c r="BK69" s="1217"/>
      <c r="BL69" s="1217"/>
      <c r="BM69" s="1217"/>
      <c r="BN69" s="1217"/>
      <c r="BO69" s="1217"/>
      <c r="BP69" s="1217"/>
      <c r="BQ69" s="1217"/>
      <c r="BR69" s="1217"/>
      <c r="BS69" s="1217"/>
      <c r="BT69" s="1217"/>
      <c r="BU69" s="1217"/>
      <c r="BV69" s="1217"/>
      <c r="BW69" s="1217"/>
      <c r="BX69" s="1217"/>
      <c r="BY69" s="1217"/>
      <c r="BZ69" s="1217"/>
      <c r="CA69" s="1217"/>
      <c r="CB69" s="1217"/>
      <c r="CC69" s="1217"/>
      <c r="CD69" s="1217"/>
      <c r="CE69" s="1217"/>
      <c r="CF69" s="1217"/>
      <c r="CG69" s="1217"/>
      <c r="CH69" s="1217"/>
      <c r="CI69" s="1217"/>
      <c r="CJ69" s="1217"/>
      <c r="CK69" s="1217"/>
      <c r="CL69" s="1217"/>
      <c r="CM69" s="1217"/>
      <c r="CN69" s="1217"/>
      <c r="CO69" s="1217"/>
      <c r="CP69" s="1217"/>
      <c r="CQ69" s="1217"/>
      <c r="CR69" s="1217"/>
      <c r="CS69" s="1217"/>
      <c r="CT69" s="1217"/>
      <c r="CU69" s="1217"/>
      <c r="CV69" s="1217"/>
      <c r="CW69" s="1217"/>
      <c r="CX69" s="1217"/>
      <c r="CY69" s="1217"/>
      <c r="CZ69" s="1217"/>
      <c r="DA69" s="1217"/>
      <c r="DB69" s="1217"/>
      <c r="DC69" s="1218"/>
    </row>
    <row r="70" spans="2:107" ht="13.2" x14ac:dyDescent="0.2">
      <c r="B70" s="259"/>
      <c r="H70" s="1242"/>
      <c r="I70" s="1242"/>
      <c r="J70" s="1243"/>
      <c r="K70" s="1243"/>
      <c r="L70" s="1244"/>
      <c r="M70" s="1243"/>
      <c r="N70" s="1244"/>
      <c r="AN70" s="1219"/>
      <c r="AO70" s="1219"/>
      <c r="AP70" s="1219"/>
      <c r="AZ70" s="1219"/>
      <c r="BA70" s="1219"/>
      <c r="BB70" s="1219"/>
      <c r="BL70" s="1219"/>
      <c r="BM70" s="1219"/>
      <c r="BN70" s="1219"/>
      <c r="BX70" s="1219"/>
      <c r="BY70" s="1219"/>
      <c r="BZ70" s="1219"/>
      <c r="CJ70" s="1219"/>
      <c r="CK70" s="1219"/>
      <c r="CL70" s="1219"/>
      <c r="CV70" s="1219"/>
      <c r="CW70" s="1219"/>
      <c r="CX70" s="1219"/>
    </row>
    <row r="71" spans="2:107" ht="13.2" x14ac:dyDescent="0.2">
      <c r="B71" s="259"/>
      <c r="G71" s="1245"/>
      <c r="I71" s="1246"/>
      <c r="J71" s="1243"/>
      <c r="K71" s="1243"/>
      <c r="L71" s="1244"/>
      <c r="M71" s="1243"/>
      <c r="N71" s="1244"/>
      <c r="AM71" s="1245"/>
      <c r="AN71" s="255" t="s">
        <v>594</v>
      </c>
    </row>
    <row r="72" spans="2:107" ht="13.2" x14ac:dyDescent="0.2">
      <c r="B72" s="259"/>
      <c r="G72" s="1220"/>
      <c r="H72" s="1220"/>
      <c r="I72" s="1220"/>
      <c r="J72" s="1220"/>
      <c r="K72" s="1221"/>
      <c r="L72" s="1221"/>
      <c r="M72" s="1222"/>
      <c r="N72" s="1222"/>
      <c r="AN72" s="1223"/>
      <c r="AO72" s="1224"/>
      <c r="AP72" s="1224"/>
      <c r="AQ72" s="1224"/>
      <c r="AR72" s="1224"/>
      <c r="AS72" s="1224"/>
      <c r="AT72" s="1224"/>
      <c r="AU72" s="1224"/>
      <c r="AV72" s="1224"/>
      <c r="AW72" s="1224"/>
      <c r="AX72" s="1224"/>
      <c r="AY72" s="1224"/>
      <c r="AZ72" s="1224"/>
      <c r="BA72" s="1224"/>
      <c r="BB72" s="1224"/>
      <c r="BC72" s="1224"/>
      <c r="BD72" s="1224"/>
      <c r="BE72" s="1224"/>
      <c r="BF72" s="1224"/>
      <c r="BG72" s="1224"/>
      <c r="BH72" s="1224"/>
      <c r="BI72" s="1224"/>
      <c r="BJ72" s="1224"/>
      <c r="BK72" s="1224"/>
      <c r="BL72" s="1224"/>
      <c r="BM72" s="1224"/>
      <c r="BN72" s="1224"/>
      <c r="BO72" s="1225"/>
      <c r="BP72" s="1226" t="s">
        <v>555</v>
      </c>
      <c r="BQ72" s="1226"/>
      <c r="BR72" s="1226"/>
      <c r="BS72" s="1226"/>
      <c r="BT72" s="1226"/>
      <c r="BU72" s="1226"/>
      <c r="BV72" s="1226"/>
      <c r="BW72" s="1226"/>
      <c r="BX72" s="1226" t="s">
        <v>556</v>
      </c>
      <c r="BY72" s="1226"/>
      <c r="BZ72" s="1226"/>
      <c r="CA72" s="1226"/>
      <c r="CB72" s="1226"/>
      <c r="CC72" s="1226"/>
      <c r="CD72" s="1226"/>
      <c r="CE72" s="1226"/>
      <c r="CF72" s="1226" t="s">
        <v>557</v>
      </c>
      <c r="CG72" s="1226"/>
      <c r="CH72" s="1226"/>
      <c r="CI72" s="1226"/>
      <c r="CJ72" s="1226"/>
      <c r="CK72" s="1226"/>
      <c r="CL72" s="1226"/>
      <c r="CM72" s="1226"/>
      <c r="CN72" s="1226" t="s">
        <v>558</v>
      </c>
      <c r="CO72" s="1226"/>
      <c r="CP72" s="1226"/>
      <c r="CQ72" s="1226"/>
      <c r="CR72" s="1226"/>
      <c r="CS72" s="1226"/>
      <c r="CT72" s="1226"/>
      <c r="CU72" s="1226"/>
      <c r="CV72" s="1226" t="s">
        <v>559</v>
      </c>
      <c r="CW72" s="1226"/>
      <c r="CX72" s="1226"/>
      <c r="CY72" s="1226"/>
      <c r="CZ72" s="1226"/>
      <c r="DA72" s="1226"/>
      <c r="DB72" s="1226"/>
      <c r="DC72" s="1226"/>
    </row>
    <row r="73" spans="2:107" ht="13.2" x14ac:dyDescent="0.2">
      <c r="B73" s="259"/>
      <c r="G73" s="1227"/>
      <c r="H73" s="1227"/>
      <c r="I73" s="1227"/>
      <c r="J73" s="1227"/>
      <c r="K73" s="1247"/>
      <c r="L73" s="1247"/>
      <c r="M73" s="1247"/>
      <c r="N73" s="1247"/>
      <c r="AM73" s="1219"/>
      <c r="AN73" s="1230" t="s">
        <v>595</v>
      </c>
      <c r="AO73" s="1230"/>
      <c r="AP73" s="1230"/>
      <c r="AQ73" s="1230"/>
      <c r="AR73" s="1230"/>
      <c r="AS73" s="1230"/>
      <c r="AT73" s="1230"/>
      <c r="AU73" s="1230"/>
      <c r="AV73" s="1230"/>
      <c r="AW73" s="1230"/>
      <c r="AX73" s="1230"/>
      <c r="AY73" s="1230"/>
      <c r="AZ73" s="1230"/>
      <c r="BA73" s="1230"/>
      <c r="BB73" s="1230" t="s">
        <v>596</v>
      </c>
      <c r="BC73" s="1230"/>
      <c r="BD73" s="1230"/>
      <c r="BE73" s="1230"/>
      <c r="BF73" s="1230"/>
      <c r="BG73" s="1230"/>
      <c r="BH73" s="1230"/>
      <c r="BI73" s="1230"/>
      <c r="BJ73" s="1230"/>
      <c r="BK73" s="1230"/>
      <c r="BL73" s="1230"/>
      <c r="BM73" s="1230"/>
      <c r="BN73" s="1230"/>
      <c r="BO73" s="1230"/>
      <c r="BP73" s="1231"/>
      <c r="BQ73" s="1231"/>
      <c r="BR73" s="1231"/>
      <c r="BS73" s="1231"/>
      <c r="BT73" s="1231"/>
      <c r="BU73" s="1231"/>
      <c r="BV73" s="1231"/>
      <c r="BW73" s="1231"/>
      <c r="BX73" s="1231"/>
      <c r="BY73" s="1231"/>
      <c r="BZ73" s="1231"/>
      <c r="CA73" s="1231"/>
      <c r="CB73" s="1231"/>
      <c r="CC73" s="1231"/>
      <c r="CD73" s="1231"/>
      <c r="CE73" s="1231"/>
      <c r="CF73" s="1231"/>
      <c r="CG73" s="1231"/>
      <c r="CH73" s="1231"/>
      <c r="CI73" s="1231"/>
      <c r="CJ73" s="1231"/>
      <c r="CK73" s="1231"/>
      <c r="CL73" s="1231"/>
      <c r="CM73" s="1231"/>
      <c r="CN73" s="1231"/>
      <c r="CO73" s="1231"/>
      <c r="CP73" s="1231"/>
      <c r="CQ73" s="1231"/>
      <c r="CR73" s="1231"/>
      <c r="CS73" s="1231"/>
      <c r="CT73" s="1231"/>
      <c r="CU73" s="1231"/>
      <c r="CV73" s="1231"/>
      <c r="CW73" s="1231"/>
      <c r="CX73" s="1231"/>
      <c r="CY73" s="1231"/>
      <c r="CZ73" s="1231"/>
      <c r="DA73" s="1231"/>
      <c r="DB73" s="1231"/>
      <c r="DC73" s="1231"/>
    </row>
    <row r="74" spans="2:107" ht="13.2" x14ac:dyDescent="0.2">
      <c r="B74" s="259"/>
      <c r="G74" s="1227"/>
      <c r="H74" s="1227"/>
      <c r="I74" s="1227"/>
      <c r="J74" s="1227"/>
      <c r="K74" s="1247"/>
      <c r="L74" s="1247"/>
      <c r="M74" s="1247"/>
      <c r="N74" s="1247"/>
      <c r="AM74" s="1219"/>
      <c r="AN74" s="1230"/>
      <c r="AO74" s="1230"/>
      <c r="AP74" s="1230"/>
      <c r="AQ74" s="1230"/>
      <c r="AR74" s="1230"/>
      <c r="AS74" s="1230"/>
      <c r="AT74" s="1230"/>
      <c r="AU74" s="1230"/>
      <c r="AV74" s="1230"/>
      <c r="AW74" s="1230"/>
      <c r="AX74" s="1230"/>
      <c r="AY74" s="1230"/>
      <c r="AZ74" s="1230"/>
      <c r="BA74" s="1230"/>
      <c r="BB74" s="1230"/>
      <c r="BC74" s="1230"/>
      <c r="BD74" s="1230"/>
      <c r="BE74" s="1230"/>
      <c r="BF74" s="1230"/>
      <c r="BG74" s="1230"/>
      <c r="BH74" s="1230"/>
      <c r="BI74" s="1230"/>
      <c r="BJ74" s="1230"/>
      <c r="BK74" s="1230"/>
      <c r="BL74" s="1230"/>
      <c r="BM74" s="1230"/>
      <c r="BN74" s="1230"/>
      <c r="BO74" s="1230"/>
      <c r="BP74" s="1231"/>
      <c r="BQ74" s="1231"/>
      <c r="BR74" s="1231"/>
      <c r="BS74" s="1231"/>
      <c r="BT74" s="1231"/>
      <c r="BU74" s="1231"/>
      <c r="BV74" s="1231"/>
      <c r="BW74" s="1231"/>
      <c r="BX74" s="1231"/>
      <c r="BY74" s="1231"/>
      <c r="BZ74" s="1231"/>
      <c r="CA74" s="1231"/>
      <c r="CB74" s="1231"/>
      <c r="CC74" s="1231"/>
      <c r="CD74" s="1231"/>
      <c r="CE74" s="1231"/>
      <c r="CF74" s="1231"/>
      <c r="CG74" s="1231"/>
      <c r="CH74" s="1231"/>
      <c r="CI74" s="1231"/>
      <c r="CJ74" s="1231"/>
      <c r="CK74" s="1231"/>
      <c r="CL74" s="1231"/>
      <c r="CM74" s="1231"/>
      <c r="CN74" s="1231"/>
      <c r="CO74" s="1231"/>
      <c r="CP74" s="1231"/>
      <c r="CQ74" s="1231"/>
      <c r="CR74" s="1231"/>
      <c r="CS74" s="1231"/>
      <c r="CT74" s="1231"/>
      <c r="CU74" s="1231"/>
      <c r="CV74" s="1231"/>
      <c r="CW74" s="1231"/>
      <c r="CX74" s="1231"/>
      <c r="CY74" s="1231"/>
      <c r="CZ74" s="1231"/>
      <c r="DA74" s="1231"/>
      <c r="DB74" s="1231"/>
      <c r="DC74" s="1231"/>
    </row>
    <row r="75" spans="2:107" ht="13.2" x14ac:dyDescent="0.2">
      <c r="B75" s="259"/>
      <c r="G75" s="1227"/>
      <c r="H75" s="1227"/>
      <c r="I75" s="1220"/>
      <c r="J75" s="1220"/>
      <c r="K75" s="1229"/>
      <c r="L75" s="1229"/>
      <c r="M75" s="1229"/>
      <c r="N75" s="1229"/>
      <c r="AM75" s="1219"/>
      <c r="AN75" s="1230"/>
      <c r="AO75" s="1230"/>
      <c r="AP75" s="1230"/>
      <c r="AQ75" s="1230"/>
      <c r="AR75" s="1230"/>
      <c r="AS75" s="1230"/>
      <c r="AT75" s="1230"/>
      <c r="AU75" s="1230"/>
      <c r="AV75" s="1230"/>
      <c r="AW75" s="1230"/>
      <c r="AX75" s="1230"/>
      <c r="AY75" s="1230"/>
      <c r="AZ75" s="1230"/>
      <c r="BA75" s="1230"/>
      <c r="BB75" s="1230" t="s">
        <v>601</v>
      </c>
      <c r="BC75" s="1230"/>
      <c r="BD75" s="1230"/>
      <c r="BE75" s="1230"/>
      <c r="BF75" s="1230"/>
      <c r="BG75" s="1230"/>
      <c r="BH75" s="1230"/>
      <c r="BI75" s="1230"/>
      <c r="BJ75" s="1230"/>
      <c r="BK75" s="1230"/>
      <c r="BL75" s="1230"/>
      <c r="BM75" s="1230"/>
      <c r="BN75" s="1230"/>
      <c r="BO75" s="1230"/>
      <c r="BP75" s="1231">
        <v>5.3</v>
      </c>
      <c r="BQ75" s="1231"/>
      <c r="BR75" s="1231"/>
      <c r="BS75" s="1231"/>
      <c r="BT75" s="1231"/>
      <c r="BU75" s="1231"/>
      <c r="BV75" s="1231"/>
      <c r="BW75" s="1231"/>
      <c r="BX75" s="1231">
        <v>6.8</v>
      </c>
      <c r="BY75" s="1231"/>
      <c r="BZ75" s="1231"/>
      <c r="CA75" s="1231"/>
      <c r="CB75" s="1231"/>
      <c r="CC75" s="1231"/>
      <c r="CD75" s="1231"/>
      <c r="CE75" s="1231"/>
      <c r="CF75" s="1231">
        <v>7.5</v>
      </c>
      <c r="CG75" s="1231"/>
      <c r="CH75" s="1231"/>
      <c r="CI75" s="1231"/>
      <c r="CJ75" s="1231"/>
      <c r="CK75" s="1231"/>
      <c r="CL75" s="1231"/>
      <c r="CM75" s="1231"/>
      <c r="CN75" s="1231">
        <v>7.4</v>
      </c>
      <c r="CO75" s="1231"/>
      <c r="CP75" s="1231"/>
      <c r="CQ75" s="1231"/>
      <c r="CR75" s="1231"/>
      <c r="CS75" s="1231"/>
      <c r="CT75" s="1231"/>
      <c r="CU75" s="1231"/>
      <c r="CV75" s="1231">
        <v>7.2</v>
      </c>
      <c r="CW75" s="1231"/>
      <c r="CX75" s="1231"/>
      <c r="CY75" s="1231"/>
      <c r="CZ75" s="1231"/>
      <c r="DA75" s="1231"/>
      <c r="DB75" s="1231"/>
      <c r="DC75" s="1231"/>
    </row>
    <row r="76" spans="2:107" ht="13.2" x14ac:dyDescent="0.2">
      <c r="B76" s="259"/>
      <c r="G76" s="1227"/>
      <c r="H76" s="1227"/>
      <c r="I76" s="1220"/>
      <c r="J76" s="1220"/>
      <c r="K76" s="1229"/>
      <c r="L76" s="1229"/>
      <c r="M76" s="1229"/>
      <c r="N76" s="1229"/>
      <c r="AM76" s="1219"/>
      <c r="AN76" s="1230"/>
      <c r="AO76" s="1230"/>
      <c r="AP76" s="1230"/>
      <c r="AQ76" s="1230"/>
      <c r="AR76" s="1230"/>
      <c r="AS76" s="1230"/>
      <c r="AT76" s="1230"/>
      <c r="AU76" s="1230"/>
      <c r="AV76" s="1230"/>
      <c r="AW76" s="1230"/>
      <c r="AX76" s="1230"/>
      <c r="AY76" s="1230"/>
      <c r="AZ76" s="1230"/>
      <c r="BA76" s="1230"/>
      <c r="BB76" s="1230"/>
      <c r="BC76" s="1230"/>
      <c r="BD76" s="1230"/>
      <c r="BE76" s="1230"/>
      <c r="BF76" s="1230"/>
      <c r="BG76" s="1230"/>
      <c r="BH76" s="1230"/>
      <c r="BI76" s="1230"/>
      <c r="BJ76" s="1230"/>
      <c r="BK76" s="1230"/>
      <c r="BL76" s="1230"/>
      <c r="BM76" s="1230"/>
      <c r="BN76" s="1230"/>
      <c r="BO76" s="1230"/>
      <c r="BP76" s="1231"/>
      <c r="BQ76" s="1231"/>
      <c r="BR76" s="1231"/>
      <c r="BS76" s="1231"/>
      <c r="BT76" s="1231"/>
      <c r="BU76" s="1231"/>
      <c r="BV76" s="1231"/>
      <c r="BW76" s="1231"/>
      <c r="BX76" s="1231"/>
      <c r="BY76" s="1231"/>
      <c r="BZ76" s="1231"/>
      <c r="CA76" s="1231"/>
      <c r="CB76" s="1231"/>
      <c r="CC76" s="1231"/>
      <c r="CD76" s="1231"/>
      <c r="CE76" s="1231"/>
      <c r="CF76" s="1231"/>
      <c r="CG76" s="1231"/>
      <c r="CH76" s="1231"/>
      <c r="CI76" s="1231"/>
      <c r="CJ76" s="1231"/>
      <c r="CK76" s="1231"/>
      <c r="CL76" s="1231"/>
      <c r="CM76" s="1231"/>
      <c r="CN76" s="1231"/>
      <c r="CO76" s="1231"/>
      <c r="CP76" s="1231"/>
      <c r="CQ76" s="1231"/>
      <c r="CR76" s="1231"/>
      <c r="CS76" s="1231"/>
      <c r="CT76" s="1231"/>
      <c r="CU76" s="1231"/>
      <c r="CV76" s="1231"/>
      <c r="CW76" s="1231"/>
      <c r="CX76" s="1231"/>
      <c r="CY76" s="1231"/>
      <c r="CZ76" s="1231"/>
      <c r="DA76" s="1231"/>
      <c r="DB76" s="1231"/>
      <c r="DC76" s="1231"/>
    </row>
    <row r="77" spans="2:107" ht="13.2" x14ac:dyDescent="0.2">
      <c r="B77" s="259"/>
      <c r="G77" s="1220"/>
      <c r="H77" s="1220"/>
      <c r="I77" s="1220"/>
      <c r="J77" s="1220"/>
      <c r="K77" s="1247"/>
      <c r="L77" s="1247"/>
      <c r="M77" s="1247"/>
      <c r="N77" s="1247"/>
      <c r="AN77" s="1226" t="s">
        <v>598</v>
      </c>
      <c r="AO77" s="1226"/>
      <c r="AP77" s="1226"/>
      <c r="AQ77" s="1226"/>
      <c r="AR77" s="1226"/>
      <c r="AS77" s="1226"/>
      <c r="AT77" s="1226"/>
      <c r="AU77" s="1226"/>
      <c r="AV77" s="1226"/>
      <c r="AW77" s="1226"/>
      <c r="AX77" s="1226"/>
      <c r="AY77" s="1226"/>
      <c r="AZ77" s="1226"/>
      <c r="BA77" s="1226"/>
      <c r="BB77" s="1230" t="s">
        <v>596</v>
      </c>
      <c r="BC77" s="1230"/>
      <c r="BD77" s="1230"/>
      <c r="BE77" s="1230"/>
      <c r="BF77" s="1230"/>
      <c r="BG77" s="1230"/>
      <c r="BH77" s="1230"/>
      <c r="BI77" s="1230"/>
      <c r="BJ77" s="1230"/>
      <c r="BK77" s="1230"/>
      <c r="BL77" s="1230"/>
      <c r="BM77" s="1230"/>
      <c r="BN77" s="1230"/>
      <c r="BO77" s="1230"/>
      <c r="BP77" s="1231">
        <v>0</v>
      </c>
      <c r="BQ77" s="1231"/>
      <c r="BR77" s="1231"/>
      <c r="BS77" s="1231"/>
      <c r="BT77" s="1231"/>
      <c r="BU77" s="1231"/>
      <c r="BV77" s="1231"/>
      <c r="BW77" s="1231"/>
      <c r="BX77" s="1231">
        <v>0</v>
      </c>
      <c r="BY77" s="1231"/>
      <c r="BZ77" s="1231"/>
      <c r="CA77" s="1231"/>
      <c r="CB77" s="1231"/>
      <c r="CC77" s="1231"/>
      <c r="CD77" s="1231"/>
      <c r="CE77" s="1231"/>
      <c r="CF77" s="1231">
        <v>0</v>
      </c>
      <c r="CG77" s="1231"/>
      <c r="CH77" s="1231"/>
      <c r="CI77" s="1231"/>
      <c r="CJ77" s="1231"/>
      <c r="CK77" s="1231"/>
      <c r="CL77" s="1231"/>
      <c r="CM77" s="1231"/>
      <c r="CN77" s="1231">
        <v>0</v>
      </c>
      <c r="CO77" s="1231"/>
      <c r="CP77" s="1231"/>
      <c r="CQ77" s="1231"/>
      <c r="CR77" s="1231"/>
      <c r="CS77" s="1231"/>
      <c r="CT77" s="1231"/>
      <c r="CU77" s="1231"/>
      <c r="CV77" s="1231">
        <v>0</v>
      </c>
      <c r="CW77" s="1231"/>
      <c r="CX77" s="1231"/>
      <c r="CY77" s="1231"/>
      <c r="CZ77" s="1231"/>
      <c r="DA77" s="1231"/>
      <c r="DB77" s="1231"/>
      <c r="DC77" s="1231"/>
    </row>
    <row r="78" spans="2:107" ht="13.2" x14ac:dyDescent="0.2">
      <c r="B78" s="259"/>
      <c r="G78" s="1220"/>
      <c r="H78" s="1220"/>
      <c r="I78" s="1220"/>
      <c r="J78" s="1220"/>
      <c r="K78" s="1247"/>
      <c r="L78" s="1247"/>
      <c r="M78" s="1247"/>
      <c r="N78" s="1247"/>
      <c r="AN78" s="1226"/>
      <c r="AO78" s="1226"/>
      <c r="AP78" s="1226"/>
      <c r="AQ78" s="1226"/>
      <c r="AR78" s="1226"/>
      <c r="AS78" s="1226"/>
      <c r="AT78" s="1226"/>
      <c r="AU78" s="1226"/>
      <c r="AV78" s="1226"/>
      <c r="AW78" s="1226"/>
      <c r="AX78" s="1226"/>
      <c r="AY78" s="1226"/>
      <c r="AZ78" s="1226"/>
      <c r="BA78" s="1226"/>
      <c r="BB78" s="1230"/>
      <c r="BC78" s="1230"/>
      <c r="BD78" s="1230"/>
      <c r="BE78" s="1230"/>
      <c r="BF78" s="1230"/>
      <c r="BG78" s="1230"/>
      <c r="BH78" s="1230"/>
      <c r="BI78" s="1230"/>
      <c r="BJ78" s="1230"/>
      <c r="BK78" s="1230"/>
      <c r="BL78" s="1230"/>
      <c r="BM78" s="1230"/>
      <c r="BN78" s="1230"/>
      <c r="BO78" s="1230"/>
      <c r="BP78" s="1231"/>
      <c r="BQ78" s="1231"/>
      <c r="BR78" s="1231"/>
      <c r="BS78" s="1231"/>
      <c r="BT78" s="1231"/>
      <c r="BU78" s="1231"/>
      <c r="BV78" s="1231"/>
      <c r="BW78" s="1231"/>
      <c r="BX78" s="1231"/>
      <c r="BY78" s="1231"/>
      <c r="BZ78" s="1231"/>
      <c r="CA78" s="1231"/>
      <c r="CB78" s="1231"/>
      <c r="CC78" s="1231"/>
      <c r="CD78" s="1231"/>
      <c r="CE78" s="1231"/>
      <c r="CF78" s="1231"/>
      <c r="CG78" s="1231"/>
      <c r="CH78" s="1231"/>
      <c r="CI78" s="1231"/>
      <c r="CJ78" s="1231"/>
      <c r="CK78" s="1231"/>
      <c r="CL78" s="1231"/>
      <c r="CM78" s="1231"/>
      <c r="CN78" s="1231"/>
      <c r="CO78" s="1231"/>
      <c r="CP78" s="1231"/>
      <c r="CQ78" s="1231"/>
      <c r="CR78" s="1231"/>
      <c r="CS78" s="1231"/>
      <c r="CT78" s="1231"/>
      <c r="CU78" s="1231"/>
      <c r="CV78" s="1231"/>
      <c r="CW78" s="1231"/>
      <c r="CX78" s="1231"/>
      <c r="CY78" s="1231"/>
      <c r="CZ78" s="1231"/>
      <c r="DA78" s="1231"/>
      <c r="DB78" s="1231"/>
      <c r="DC78" s="1231"/>
    </row>
    <row r="79" spans="2:107" ht="13.2" x14ac:dyDescent="0.2">
      <c r="B79" s="259"/>
      <c r="G79" s="1220"/>
      <c r="H79" s="1220"/>
      <c r="I79" s="1233"/>
      <c r="J79" s="1233"/>
      <c r="K79" s="1248"/>
      <c r="L79" s="1248"/>
      <c r="M79" s="1248"/>
      <c r="N79" s="1248"/>
      <c r="AN79" s="1226"/>
      <c r="AO79" s="1226"/>
      <c r="AP79" s="1226"/>
      <c r="AQ79" s="1226"/>
      <c r="AR79" s="1226"/>
      <c r="AS79" s="1226"/>
      <c r="AT79" s="1226"/>
      <c r="AU79" s="1226"/>
      <c r="AV79" s="1226"/>
      <c r="AW79" s="1226"/>
      <c r="AX79" s="1226"/>
      <c r="AY79" s="1226"/>
      <c r="AZ79" s="1226"/>
      <c r="BA79" s="1226"/>
      <c r="BB79" s="1230" t="s">
        <v>601</v>
      </c>
      <c r="BC79" s="1230"/>
      <c r="BD79" s="1230"/>
      <c r="BE79" s="1230"/>
      <c r="BF79" s="1230"/>
      <c r="BG79" s="1230"/>
      <c r="BH79" s="1230"/>
      <c r="BI79" s="1230"/>
      <c r="BJ79" s="1230"/>
      <c r="BK79" s="1230"/>
      <c r="BL79" s="1230"/>
      <c r="BM79" s="1230"/>
      <c r="BN79" s="1230"/>
      <c r="BO79" s="1230"/>
      <c r="BP79" s="1231">
        <v>7.1</v>
      </c>
      <c r="BQ79" s="1231"/>
      <c r="BR79" s="1231"/>
      <c r="BS79" s="1231"/>
      <c r="BT79" s="1231"/>
      <c r="BU79" s="1231"/>
      <c r="BV79" s="1231"/>
      <c r="BW79" s="1231"/>
      <c r="BX79" s="1231">
        <v>7.3</v>
      </c>
      <c r="BY79" s="1231"/>
      <c r="BZ79" s="1231"/>
      <c r="CA79" s="1231"/>
      <c r="CB79" s="1231"/>
      <c r="CC79" s="1231"/>
      <c r="CD79" s="1231"/>
      <c r="CE79" s="1231"/>
      <c r="CF79" s="1231">
        <v>7.4</v>
      </c>
      <c r="CG79" s="1231"/>
      <c r="CH79" s="1231"/>
      <c r="CI79" s="1231"/>
      <c r="CJ79" s="1231"/>
      <c r="CK79" s="1231"/>
      <c r="CL79" s="1231"/>
      <c r="CM79" s="1231"/>
      <c r="CN79" s="1231">
        <v>7.5</v>
      </c>
      <c r="CO79" s="1231"/>
      <c r="CP79" s="1231"/>
      <c r="CQ79" s="1231"/>
      <c r="CR79" s="1231"/>
      <c r="CS79" s="1231"/>
      <c r="CT79" s="1231"/>
      <c r="CU79" s="1231"/>
      <c r="CV79" s="1231">
        <v>7.5</v>
      </c>
      <c r="CW79" s="1231"/>
      <c r="CX79" s="1231"/>
      <c r="CY79" s="1231"/>
      <c r="CZ79" s="1231"/>
      <c r="DA79" s="1231"/>
      <c r="DB79" s="1231"/>
      <c r="DC79" s="1231"/>
    </row>
    <row r="80" spans="2:107" ht="13.2" x14ac:dyDescent="0.2">
      <c r="B80" s="259"/>
      <c r="G80" s="1220"/>
      <c r="H80" s="1220"/>
      <c r="I80" s="1233"/>
      <c r="J80" s="1233"/>
      <c r="K80" s="1248"/>
      <c r="L80" s="1248"/>
      <c r="M80" s="1248"/>
      <c r="N80" s="1248"/>
      <c r="AN80" s="1226"/>
      <c r="AO80" s="1226"/>
      <c r="AP80" s="1226"/>
      <c r="AQ80" s="1226"/>
      <c r="AR80" s="1226"/>
      <c r="AS80" s="1226"/>
      <c r="AT80" s="1226"/>
      <c r="AU80" s="1226"/>
      <c r="AV80" s="1226"/>
      <c r="AW80" s="1226"/>
      <c r="AX80" s="1226"/>
      <c r="AY80" s="1226"/>
      <c r="AZ80" s="1226"/>
      <c r="BA80" s="1226"/>
      <c r="BB80" s="1230"/>
      <c r="BC80" s="1230"/>
      <c r="BD80" s="1230"/>
      <c r="BE80" s="1230"/>
      <c r="BF80" s="1230"/>
      <c r="BG80" s="1230"/>
      <c r="BH80" s="1230"/>
      <c r="BI80" s="1230"/>
      <c r="BJ80" s="1230"/>
      <c r="BK80" s="1230"/>
      <c r="BL80" s="1230"/>
      <c r="BM80" s="1230"/>
      <c r="BN80" s="1230"/>
      <c r="BO80" s="1230"/>
      <c r="BP80" s="1231"/>
      <c r="BQ80" s="1231"/>
      <c r="BR80" s="1231"/>
      <c r="BS80" s="1231"/>
      <c r="BT80" s="1231"/>
      <c r="BU80" s="1231"/>
      <c r="BV80" s="1231"/>
      <c r="BW80" s="1231"/>
      <c r="BX80" s="1231"/>
      <c r="BY80" s="1231"/>
      <c r="BZ80" s="1231"/>
      <c r="CA80" s="1231"/>
      <c r="CB80" s="1231"/>
      <c r="CC80" s="1231"/>
      <c r="CD80" s="1231"/>
      <c r="CE80" s="1231"/>
      <c r="CF80" s="1231"/>
      <c r="CG80" s="1231"/>
      <c r="CH80" s="1231"/>
      <c r="CI80" s="1231"/>
      <c r="CJ80" s="1231"/>
      <c r="CK80" s="1231"/>
      <c r="CL80" s="1231"/>
      <c r="CM80" s="1231"/>
      <c r="CN80" s="1231"/>
      <c r="CO80" s="1231"/>
      <c r="CP80" s="1231"/>
      <c r="CQ80" s="1231"/>
      <c r="CR80" s="1231"/>
      <c r="CS80" s="1231"/>
      <c r="CT80" s="1231"/>
      <c r="CU80" s="1231"/>
      <c r="CV80" s="1231"/>
      <c r="CW80" s="1231"/>
      <c r="CX80" s="1231"/>
      <c r="CY80" s="1231"/>
      <c r="CZ80" s="1231"/>
      <c r="DA80" s="1231"/>
      <c r="DB80" s="1231"/>
      <c r="DC80" s="1231"/>
    </row>
    <row r="81" spans="2:109" ht="13.2" x14ac:dyDescent="0.2">
      <c r="B81" s="259"/>
    </row>
    <row r="82" spans="2:109" ht="16.2" x14ac:dyDescent="0.2">
      <c r="B82" s="259"/>
      <c r="K82" s="1249"/>
      <c r="L82" s="1249"/>
      <c r="M82" s="1249"/>
      <c r="N82" s="1249"/>
      <c r="AQ82" s="1249"/>
      <c r="AR82" s="1249"/>
      <c r="AS82" s="1249"/>
      <c r="AT82" s="1249"/>
      <c r="BC82" s="1249"/>
      <c r="BD82" s="1249"/>
      <c r="BE82" s="1249"/>
      <c r="BF82" s="1249"/>
      <c r="BO82" s="1249"/>
      <c r="BP82" s="1249"/>
      <c r="BQ82" s="1249"/>
      <c r="BR82" s="1249"/>
      <c r="CA82" s="1249"/>
      <c r="CB82" s="1249"/>
      <c r="CC82" s="1249"/>
      <c r="CD82" s="1249"/>
      <c r="CM82" s="1249"/>
      <c r="CN82" s="1249"/>
      <c r="CO82" s="1249"/>
      <c r="CP82" s="1249"/>
      <c r="CY82" s="1249"/>
      <c r="CZ82" s="1249"/>
      <c r="DA82" s="1249"/>
      <c r="DB82" s="1249"/>
      <c r="DC82" s="1249"/>
    </row>
    <row r="83" spans="2:109" ht="13.2" x14ac:dyDescent="0.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2" x14ac:dyDescent="0.2">
      <c r="DD84" s="255"/>
      <c r="DE84" s="255"/>
    </row>
    <row r="85" spans="2:109" ht="13.2" x14ac:dyDescent="0.2">
      <c r="DD85" s="255"/>
      <c r="DE85" s="255"/>
    </row>
  </sheetData>
  <sheetProtection algorithmName="SHA-512" hashValue="7e2N/emAljrITNY6Yn4jgxFGZA8KrFPKAn6d56RZ4WuRr1nX9LhYUHKtBORzyOqSt9+JuDVaC/LhJ+xDM0YWvg==" saltValue="8PkLvwW2SrkrJ1nLzL0spw=="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8" scale="74"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8A42D9-4EBC-4C2F-8725-4AC1273AC484}">
  <sheetPr>
    <pageSetUpPr fitToPage="1"/>
  </sheetPr>
  <dimension ref="A1:DR125"/>
  <sheetViews>
    <sheetView showGridLines="0" topLeftCell="A64" zoomScale="70" zoomScaleNormal="70" zoomScaleSheetLayoutView="70" workbookViewId="0">
      <selection activeCell="CH10" sqref="CH10"/>
    </sheetView>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2" x14ac:dyDescent="0.2">
      <c r="S2" s="253"/>
      <c r="AH2" s="253"/>
    </row>
    <row r="3" spans="1: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2" x14ac:dyDescent="0.2"/>
    <row r="5" spans="1:34" ht="13.2" x14ac:dyDescent="0.2"/>
    <row r="6" spans="1:34" ht="13.2" x14ac:dyDescent="0.2"/>
    <row r="7" spans="1:34" ht="13.2" x14ac:dyDescent="0.2"/>
    <row r="8" spans="1:34" ht="13.2" x14ac:dyDescent="0.2"/>
    <row r="9" spans="1:34" ht="13.2" x14ac:dyDescent="0.2">
      <c r="AH9" s="253"/>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502</v>
      </c>
    </row>
  </sheetData>
  <sheetProtection algorithmName="SHA-512" hashValue="Ixvvtsg4y5avSCxMj/x+UEYoBGkCy63d23Tts5aZPGiJif0UUkQ32SKEjbXsI4zAlF6xmPCxPFb4KPdBYkHX+A==" saltValue="eVq/gBtqGnkzGvoP00rYSA==" spinCount="100000" sheet="1" objects="1" scenarios="1"/>
  <dataConsolidate/>
  <phoneticPr fontId="2"/>
  <printOptions horizontalCentered="1" verticalCentered="1"/>
  <pageMargins left="0" right="0" top="0.19685039370078741" bottom="0.31496062992125984" header="0.39370078740157483" footer="0"/>
  <pageSetup paperSize="8" scale="52"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6F4141-4BB0-44E5-9E78-D56B1DBAFD12}">
  <sheetPr>
    <pageSetUpPr fitToPage="1"/>
  </sheetPr>
  <dimension ref="A1:DR125"/>
  <sheetViews>
    <sheetView showGridLines="0" zoomScale="70" zoomScaleNormal="70" zoomScaleSheetLayoutView="55" workbookViewId="0">
      <selection activeCell="CH10" sqref="CH10"/>
    </sheetView>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2" x14ac:dyDescent="0.2">
      <c r="S2" s="253"/>
      <c r="AH2" s="253"/>
    </row>
    <row r="3" spans="2: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2" x14ac:dyDescent="0.2"/>
    <row r="5" spans="2:34" ht="13.2" x14ac:dyDescent="0.2"/>
    <row r="6" spans="2:34" ht="13.2" x14ac:dyDescent="0.2"/>
    <row r="7" spans="2:34" ht="13.2" x14ac:dyDescent="0.2"/>
    <row r="8" spans="2:34" ht="13.2" x14ac:dyDescent="0.2"/>
    <row r="9" spans="2:34" ht="13.2" x14ac:dyDescent="0.2">
      <c r="AH9" s="253"/>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c r="AG59" s="253"/>
      <c r="AH59" s="253"/>
    </row>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502</v>
      </c>
    </row>
  </sheetData>
  <sheetProtection algorithmName="SHA-512" hashValue="tM2Xkbb4qA3k/QO9+VSLmbaMneM1mowOcb83MqHzvNSy9KU+KoVKZod8ZM0q2x3aamk8hskjE0zH+DpM+6DPqg==" saltValue="37mr02DnnNoDRSd6h1cdhA==" spinCount="100000" sheet="1" objects="1" scenarios="1"/>
  <dataConsolidate/>
  <phoneticPr fontId="2"/>
  <printOptions horizontalCentered="1" verticalCentered="1"/>
  <pageMargins left="0" right="0" top="0.19685039370078741" bottom="0.31496062992125984" header="0.39370078740157483" footer="0"/>
  <pageSetup paperSize="8" scale="52" orientation="landscape"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2" customWidth="1"/>
    <col min="2" max="8" width="13.33203125" style="142" customWidth="1"/>
    <col min="9" max="16384" width="11.109375" style="142"/>
  </cols>
  <sheetData>
    <row r="1" spans="1:8" x14ac:dyDescent="0.2">
      <c r="A1" s="136"/>
      <c r="B1" s="137"/>
      <c r="C1" s="138"/>
      <c r="D1" s="139"/>
      <c r="E1" s="140"/>
      <c r="F1" s="140"/>
      <c r="G1" s="140"/>
      <c r="H1" s="141"/>
    </row>
    <row r="2" spans="1:8" x14ac:dyDescent="0.2">
      <c r="A2" s="143"/>
      <c r="B2" s="144"/>
      <c r="C2" s="145"/>
      <c r="D2" s="146" t="s">
        <v>54</v>
      </c>
      <c r="E2" s="147"/>
      <c r="F2" s="148" t="s">
        <v>552</v>
      </c>
      <c r="G2" s="149"/>
      <c r="H2" s="150"/>
    </row>
    <row r="3" spans="1:8" x14ac:dyDescent="0.2">
      <c r="A3" s="146" t="s">
        <v>545</v>
      </c>
      <c r="B3" s="151"/>
      <c r="C3" s="152"/>
      <c r="D3" s="153">
        <v>690379</v>
      </c>
      <c r="E3" s="154"/>
      <c r="F3" s="155">
        <v>271581</v>
      </c>
      <c r="G3" s="156"/>
      <c r="H3" s="157"/>
    </row>
    <row r="4" spans="1:8" x14ac:dyDescent="0.2">
      <c r="A4" s="158"/>
      <c r="B4" s="159"/>
      <c r="C4" s="160"/>
      <c r="D4" s="161">
        <v>483360</v>
      </c>
      <c r="E4" s="162"/>
      <c r="F4" s="163">
        <v>117844</v>
      </c>
      <c r="G4" s="164"/>
      <c r="H4" s="165"/>
    </row>
    <row r="5" spans="1:8" x14ac:dyDescent="0.2">
      <c r="A5" s="146" t="s">
        <v>547</v>
      </c>
      <c r="B5" s="151"/>
      <c r="C5" s="152"/>
      <c r="D5" s="153">
        <v>534490</v>
      </c>
      <c r="E5" s="154"/>
      <c r="F5" s="155">
        <v>268375</v>
      </c>
      <c r="G5" s="156"/>
      <c r="H5" s="157"/>
    </row>
    <row r="6" spans="1:8" x14ac:dyDescent="0.2">
      <c r="A6" s="158"/>
      <c r="B6" s="159"/>
      <c r="C6" s="160"/>
      <c r="D6" s="161">
        <v>300581</v>
      </c>
      <c r="E6" s="162"/>
      <c r="F6" s="163">
        <v>119602</v>
      </c>
      <c r="G6" s="164"/>
      <c r="H6" s="165"/>
    </row>
    <row r="7" spans="1:8" x14ac:dyDescent="0.2">
      <c r="A7" s="146" t="s">
        <v>548</v>
      </c>
      <c r="B7" s="151"/>
      <c r="C7" s="152"/>
      <c r="D7" s="153">
        <v>834436</v>
      </c>
      <c r="E7" s="154"/>
      <c r="F7" s="155">
        <v>301035</v>
      </c>
      <c r="G7" s="156"/>
      <c r="H7" s="157"/>
    </row>
    <row r="8" spans="1:8" x14ac:dyDescent="0.2">
      <c r="A8" s="158"/>
      <c r="B8" s="159"/>
      <c r="C8" s="160"/>
      <c r="D8" s="161">
        <v>628712</v>
      </c>
      <c r="E8" s="162"/>
      <c r="F8" s="163">
        <v>154376</v>
      </c>
      <c r="G8" s="164"/>
      <c r="H8" s="165"/>
    </row>
    <row r="9" spans="1:8" x14ac:dyDescent="0.2">
      <c r="A9" s="146" t="s">
        <v>549</v>
      </c>
      <c r="B9" s="151"/>
      <c r="C9" s="152"/>
      <c r="D9" s="153">
        <v>437824</v>
      </c>
      <c r="E9" s="154"/>
      <c r="F9" s="155">
        <v>277467</v>
      </c>
      <c r="G9" s="156"/>
      <c r="H9" s="157"/>
    </row>
    <row r="10" spans="1:8" x14ac:dyDescent="0.2">
      <c r="A10" s="158"/>
      <c r="B10" s="159"/>
      <c r="C10" s="160"/>
      <c r="D10" s="161">
        <v>276411</v>
      </c>
      <c r="E10" s="162"/>
      <c r="F10" s="163">
        <v>128378</v>
      </c>
      <c r="G10" s="164"/>
      <c r="H10" s="165"/>
    </row>
    <row r="11" spans="1:8" x14ac:dyDescent="0.2">
      <c r="A11" s="146" t="s">
        <v>550</v>
      </c>
      <c r="B11" s="151"/>
      <c r="C11" s="152"/>
      <c r="D11" s="153">
        <v>393279</v>
      </c>
      <c r="E11" s="154"/>
      <c r="F11" s="155">
        <v>282256</v>
      </c>
      <c r="G11" s="156"/>
      <c r="H11" s="157"/>
    </row>
    <row r="12" spans="1:8" x14ac:dyDescent="0.2">
      <c r="A12" s="158"/>
      <c r="B12" s="159"/>
      <c r="C12" s="166"/>
      <c r="D12" s="161">
        <v>255556</v>
      </c>
      <c r="E12" s="162"/>
      <c r="F12" s="163">
        <v>145453</v>
      </c>
      <c r="G12" s="164"/>
      <c r="H12" s="165"/>
    </row>
    <row r="13" spans="1:8" x14ac:dyDescent="0.2">
      <c r="A13" s="146"/>
      <c r="B13" s="151"/>
      <c r="C13" s="152"/>
      <c r="D13" s="153">
        <v>578082</v>
      </c>
      <c r="E13" s="154"/>
      <c r="F13" s="155">
        <v>280143</v>
      </c>
      <c r="G13" s="167"/>
      <c r="H13" s="157"/>
    </row>
    <row r="14" spans="1:8" x14ac:dyDescent="0.2">
      <c r="A14" s="158"/>
      <c r="B14" s="159"/>
      <c r="C14" s="160"/>
      <c r="D14" s="161">
        <v>388924</v>
      </c>
      <c r="E14" s="162"/>
      <c r="F14" s="163">
        <v>133131</v>
      </c>
      <c r="G14" s="164"/>
      <c r="H14" s="165"/>
    </row>
    <row r="17" spans="1:11" x14ac:dyDescent="0.2">
      <c r="A17" s="142" t="s">
        <v>55</v>
      </c>
    </row>
    <row r="18" spans="1:11" x14ac:dyDescent="0.2">
      <c r="A18" s="168"/>
      <c r="B18" s="168" t="str">
        <f>実質収支比率等に係る経年分析!F$46</f>
        <v>H30</v>
      </c>
      <c r="C18" s="168" t="str">
        <f>実質収支比率等に係る経年分析!G$46</f>
        <v>R01</v>
      </c>
      <c r="D18" s="168" t="str">
        <f>実質収支比率等に係る経年分析!H$46</f>
        <v>R02</v>
      </c>
      <c r="E18" s="168" t="str">
        <f>実質収支比率等に係る経年分析!I$46</f>
        <v>R03</v>
      </c>
      <c r="F18" s="168" t="str">
        <f>実質収支比率等に係る経年分析!J$46</f>
        <v>R04</v>
      </c>
    </row>
    <row r="19" spans="1:11" x14ac:dyDescent="0.2">
      <c r="A19" s="168" t="s">
        <v>56</v>
      </c>
      <c r="B19" s="168">
        <f>ROUND(VALUE(SUBSTITUTE(実質収支比率等に係る経年分析!F$48,"▲","-")),2)</f>
        <v>8.58</v>
      </c>
      <c r="C19" s="168">
        <f>ROUND(VALUE(SUBSTITUTE(実質収支比率等に係る経年分析!G$48,"▲","-")),2)</f>
        <v>9.86</v>
      </c>
      <c r="D19" s="168">
        <f>ROUND(VALUE(SUBSTITUTE(実質収支比率等に係る経年分析!H$48,"▲","-")),2)</f>
        <v>8.02</v>
      </c>
      <c r="E19" s="168">
        <f>ROUND(VALUE(SUBSTITUTE(実質収支比率等に係る経年分析!I$48,"▲","-")),2)</f>
        <v>6.71</v>
      </c>
      <c r="F19" s="168">
        <f>ROUND(VALUE(SUBSTITUTE(実質収支比率等に係る経年分析!J$48,"▲","-")),2)</f>
        <v>14.1</v>
      </c>
    </row>
    <row r="20" spans="1:11" x14ac:dyDescent="0.2">
      <c r="A20" s="168" t="s">
        <v>57</v>
      </c>
      <c r="B20" s="168">
        <f>ROUND(VALUE(SUBSTITUTE(実質収支比率等に係る経年分析!F$47,"▲","-")),2)</f>
        <v>51.06</v>
      </c>
      <c r="C20" s="168">
        <f>ROUND(VALUE(SUBSTITUTE(実質収支比率等に係る経年分析!G$47,"▲","-")),2)</f>
        <v>55.24</v>
      </c>
      <c r="D20" s="168">
        <f>ROUND(VALUE(SUBSTITUTE(実質収支比率等に係る経年分析!H$47,"▲","-")),2)</f>
        <v>38.96</v>
      </c>
      <c r="E20" s="168">
        <f>ROUND(VALUE(SUBSTITUTE(実質収支比率等に係る経年分析!I$47,"▲","-")),2)</f>
        <v>61.03</v>
      </c>
      <c r="F20" s="168">
        <f>ROUND(VALUE(SUBSTITUTE(実質収支比率等に係る経年分析!J$47,"▲","-")),2)</f>
        <v>59.88</v>
      </c>
    </row>
    <row r="21" spans="1:11" x14ac:dyDescent="0.2">
      <c r="A21" s="168" t="s">
        <v>58</v>
      </c>
      <c r="B21" s="168">
        <f>IF(ISNUMBER(VALUE(SUBSTITUTE(実質収支比率等に係る経年分析!F$49,"▲","-"))),ROUND(VALUE(SUBSTITUTE(実質収支比率等に係る経年分析!F$49,"▲","-")),2),NA())</f>
        <v>1.05</v>
      </c>
      <c r="C21" s="168">
        <f>IF(ISNUMBER(VALUE(SUBSTITUTE(実質収支比率等に係る経年分析!G$49,"▲","-"))),ROUND(VALUE(SUBSTITUTE(実質収支比率等に係る経年分析!G$49,"▲","-")),2),NA())</f>
        <v>5.64</v>
      </c>
      <c r="D21" s="168">
        <f>IF(ISNUMBER(VALUE(SUBSTITUTE(実質収支比率等に係る経年分析!H$49,"▲","-"))),ROUND(VALUE(SUBSTITUTE(実質収支比率等に係る経年分析!H$49,"▲","-")),2),NA())</f>
        <v>-12.96</v>
      </c>
      <c r="E21" s="168">
        <f>IF(ISNUMBER(VALUE(SUBSTITUTE(実質収支比率等に係る経年分析!I$49,"▲","-"))),ROUND(VALUE(SUBSTITUTE(実質収支比率等に係る経年分析!I$49,"▲","-")),2),NA())</f>
        <v>24.39</v>
      </c>
      <c r="F21" s="168">
        <f>IF(ISNUMBER(VALUE(SUBSTITUTE(実質収支比率等に係る経年分析!J$49,"▲","-"))),ROUND(VALUE(SUBSTITUTE(実質収支比率等に係る経年分析!J$49,"▲","-")),2),NA())</f>
        <v>5.7</v>
      </c>
    </row>
    <row r="24" spans="1:11" x14ac:dyDescent="0.2">
      <c r="A24" s="142" t="s">
        <v>59</v>
      </c>
    </row>
    <row r="25" spans="1:11" x14ac:dyDescent="0.2">
      <c r="A25" s="169"/>
      <c r="B25" s="169" t="str">
        <f>連結実質赤字比率に係る赤字・黒字の構成分析!F$33</f>
        <v>H30</v>
      </c>
      <c r="C25" s="169"/>
      <c r="D25" s="169" t="str">
        <f>連結実質赤字比率に係る赤字・黒字の構成分析!G$33</f>
        <v>R01</v>
      </c>
      <c r="E25" s="169"/>
      <c r="F25" s="169" t="str">
        <f>連結実質赤字比率に係る赤字・黒字の構成分析!H$33</f>
        <v>R02</v>
      </c>
      <c r="G25" s="169"/>
      <c r="H25" s="169" t="str">
        <f>連結実質赤字比率に係る赤字・黒字の構成分析!I$33</f>
        <v>R03</v>
      </c>
      <c r="I25" s="169"/>
      <c r="J25" s="169" t="str">
        <f>連結実質赤字比率に係る赤字・黒字の構成分析!J$33</f>
        <v>R04</v>
      </c>
      <c r="K25" s="169"/>
    </row>
    <row r="26" spans="1:11" x14ac:dyDescent="0.2">
      <c r="A26" s="169"/>
      <c r="B26" s="169" t="s">
        <v>60</v>
      </c>
      <c r="C26" s="169" t="s">
        <v>61</v>
      </c>
      <c r="D26" s="169" t="s">
        <v>60</v>
      </c>
      <c r="E26" s="169" t="s">
        <v>61</v>
      </c>
      <c r="F26" s="169" t="s">
        <v>60</v>
      </c>
      <c r="G26" s="169" t="s">
        <v>61</v>
      </c>
      <c r="H26" s="169" t="s">
        <v>60</v>
      </c>
      <c r="I26" s="169" t="s">
        <v>61</v>
      </c>
      <c r="J26" s="169" t="s">
        <v>60</v>
      </c>
      <c r="K26" s="169" t="s">
        <v>61</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#VALUE!</v>
      </c>
      <c r="C27" s="169" t="e">
        <f>IF(ROUND(VALUE(SUBSTITUTE(連結実質赤字比率に係る赤字・黒字の構成分析!F$43,"▲", "-")), 2) &gt;= 0, ABS(ROUND(VALUE(SUBSTITUTE(連結実質赤字比率に係る赤字・黒字の構成分析!F$43,"▲", "-")), 2)), NA())</f>
        <v>#VALUE!</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2">
      <c r="A30" s="169" t="str">
        <f>IF(連結実質赤字比率に係る赤字・黒字の構成分析!C$40="",NA(),連結実質赤字比率に係る赤字・黒字の構成分析!C$40)</f>
        <v>後期高齢者医療事業</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0.08</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0.04</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0.08</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0.04</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0.05</v>
      </c>
    </row>
    <row r="31" spans="1:11" x14ac:dyDescent="0.2">
      <c r="A31" s="169" t="str">
        <f>IF(連結実質赤字比率に係る赤字・黒字の構成分析!C$39="",NA(),連結実質赤字比率に係る赤字・黒字の構成分析!C$39)</f>
        <v>簡易水道事業</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0.16</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0.24</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0.32</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0.75</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0.25</v>
      </c>
    </row>
    <row r="32" spans="1:11" x14ac:dyDescent="0.2">
      <c r="A32" s="169" t="str">
        <f>IF(連結実質赤字比率に係る赤字・黒字の構成分析!C$38="",NA(),連結実質赤字比率に係る赤字・黒字の構成分析!C$38)</f>
        <v>下水道事業</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0.19</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0.1</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0.15</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0.11</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0.34</v>
      </c>
    </row>
    <row r="33" spans="1:16" x14ac:dyDescent="0.2">
      <c r="A33" s="169" t="str">
        <f>IF(連結実質赤字比率に係る赤字・黒字の構成分析!C$37="",NA(),連結実質赤字比率に係る赤字・黒字の構成分析!C$37)</f>
        <v>国民健康保険事業勘定会計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1.58</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2.0499999999999998</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2.09</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0.66</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0.73</v>
      </c>
    </row>
    <row r="34" spans="1:16" x14ac:dyDescent="0.2">
      <c r="A34" s="169" t="str">
        <f>IF(連結実質赤字比率に係る赤字・黒字の構成分析!C$36="",NA(),連結実質赤字比率に係る赤字・黒字の構成分析!C$36)</f>
        <v>国民健康保険診療施設勘定会計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0.6</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0.37</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1.1599999999999999</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1.7</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1.45</v>
      </c>
    </row>
    <row r="35" spans="1:16" x14ac:dyDescent="0.2">
      <c r="A35" s="169" t="str">
        <f>IF(連結実質赤字比率に係る赤字・黒字の構成分析!C$35="",NA(),連結実質赤字比率に係る赤字・黒字の構成分析!C$35)</f>
        <v>介護保険事業勘定会計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2.54</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2.74</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2.94</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3.1</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1.7</v>
      </c>
    </row>
    <row r="36" spans="1:16" x14ac:dyDescent="0.2">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8.58</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9.86</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8.02</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6.7</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14.09</v>
      </c>
    </row>
    <row r="39" spans="1:16" x14ac:dyDescent="0.2">
      <c r="A39" s="142" t="s">
        <v>62</v>
      </c>
    </row>
    <row r="40" spans="1:16" x14ac:dyDescent="0.2">
      <c r="A40" s="170"/>
      <c r="B40" s="170" t="str">
        <f>'実質公債費比率（分子）の構造'!K$44</f>
        <v>H30</v>
      </c>
      <c r="C40" s="170"/>
      <c r="D40" s="170"/>
      <c r="E40" s="170" t="str">
        <f>'実質公債費比率（分子）の構造'!L$44</f>
        <v>R01</v>
      </c>
      <c r="F40" s="170"/>
      <c r="G40" s="170"/>
      <c r="H40" s="170" t="str">
        <f>'実質公債費比率（分子）の構造'!M$44</f>
        <v>R02</v>
      </c>
      <c r="I40" s="170"/>
      <c r="J40" s="170"/>
      <c r="K40" s="170" t="str">
        <f>'実質公債費比率（分子）の構造'!N$44</f>
        <v>R03</v>
      </c>
      <c r="L40" s="170"/>
      <c r="M40" s="170"/>
      <c r="N40" s="170" t="str">
        <f>'実質公債費比率（分子）の構造'!O$44</f>
        <v>R04</v>
      </c>
      <c r="O40" s="170"/>
      <c r="P40" s="170"/>
    </row>
    <row r="41" spans="1:16" x14ac:dyDescent="0.2">
      <c r="A41" s="170"/>
      <c r="B41" s="170" t="s">
        <v>63</v>
      </c>
      <c r="C41" s="170"/>
      <c r="D41" s="170" t="s">
        <v>64</v>
      </c>
      <c r="E41" s="170" t="s">
        <v>63</v>
      </c>
      <c r="F41" s="170"/>
      <c r="G41" s="170" t="s">
        <v>64</v>
      </c>
      <c r="H41" s="170" t="s">
        <v>63</v>
      </c>
      <c r="I41" s="170"/>
      <c r="J41" s="170" t="s">
        <v>64</v>
      </c>
      <c r="K41" s="170" t="s">
        <v>63</v>
      </c>
      <c r="L41" s="170"/>
      <c r="M41" s="170" t="s">
        <v>64</v>
      </c>
      <c r="N41" s="170" t="s">
        <v>63</v>
      </c>
      <c r="O41" s="170"/>
      <c r="P41" s="170" t="s">
        <v>64</v>
      </c>
    </row>
    <row r="42" spans="1:16" x14ac:dyDescent="0.2">
      <c r="A42" s="170" t="s">
        <v>65</v>
      </c>
      <c r="B42" s="170"/>
      <c r="C42" s="170"/>
      <c r="D42" s="170">
        <f>'実質公債費比率（分子）の構造'!K$52</f>
        <v>189</v>
      </c>
      <c r="E42" s="170"/>
      <c r="F42" s="170"/>
      <c r="G42" s="170">
        <f>'実質公債費比率（分子）の構造'!L$52</f>
        <v>186</v>
      </c>
      <c r="H42" s="170"/>
      <c r="I42" s="170"/>
      <c r="J42" s="170">
        <f>'実質公債費比率（分子）の構造'!M$52</f>
        <v>196</v>
      </c>
      <c r="K42" s="170"/>
      <c r="L42" s="170"/>
      <c r="M42" s="170">
        <f>'実質公債費比率（分子）の構造'!N$52</f>
        <v>196</v>
      </c>
      <c r="N42" s="170"/>
      <c r="O42" s="170"/>
      <c r="P42" s="170">
        <f>'実質公債費比率（分子）の構造'!O$52</f>
        <v>194</v>
      </c>
    </row>
    <row r="43" spans="1:16" x14ac:dyDescent="0.2">
      <c r="A43" s="170" t="s">
        <v>66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
      <c r="A44" s="170" t="s">
        <v>67</v>
      </c>
      <c r="B44" s="170">
        <f>'実質公債費比率（分子）の構造'!K$50</f>
        <v>3</v>
      </c>
      <c r="C44" s="170"/>
      <c r="D44" s="170"/>
      <c r="E44" s="170">
        <f>'実質公債費比率（分子）の構造'!L$50</f>
        <v>3</v>
      </c>
      <c r="F44" s="170"/>
      <c r="G44" s="170"/>
      <c r="H44" s="170">
        <f>'実質公債費比率（分子）の構造'!M$50</f>
        <v>3</v>
      </c>
      <c r="I44" s="170"/>
      <c r="J44" s="170"/>
      <c r="K44" s="170">
        <f>'実質公債費比率（分子）の構造'!N$50</f>
        <v>3</v>
      </c>
      <c r="L44" s="170"/>
      <c r="M44" s="170"/>
      <c r="N44" s="170">
        <f>'実質公債費比率（分子）の構造'!O$50</f>
        <v>3</v>
      </c>
      <c r="O44" s="170"/>
      <c r="P44" s="170"/>
    </row>
    <row r="45" spans="1:16" x14ac:dyDescent="0.2">
      <c r="A45" s="170" t="s">
        <v>68</v>
      </c>
      <c r="B45" s="170">
        <f>'実質公債費比率（分子）の構造'!K$49</f>
        <v>10</v>
      </c>
      <c r="C45" s="170"/>
      <c r="D45" s="170"/>
      <c r="E45" s="170">
        <f>'実質公債費比率（分子）の構造'!L$49</f>
        <v>6</v>
      </c>
      <c r="F45" s="170"/>
      <c r="G45" s="170"/>
      <c r="H45" s="170">
        <f>'実質公債費比率（分子）の構造'!M$49</f>
        <v>0</v>
      </c>
      <c r="I45" s="170"/>
      <c r="J45" s="170"/>
      <c r="K45" s="170" t="str">
        <f>'実質公債費比率（分子）の構造'!N$49</f>
        <v>-</v>
      </c>
      <c r="L45" s="170"/>
      <c r="M45" s="170"/>
      <c r="N45" s="170" t="str">
        <f>'実質公債費比率（分子）の構造'!O$49</f>
        <v>-</v>
      </c>
      <c r="O45" s="170"/>
      <c r="P45" s="170"/>
    </row>
    <row r="46" spans="1:16" x14ac:dyDescent="0.2">
      <c r="A46" s="170" t="s">
        <v>69</v>
      </c>
      <c r="B46" s="170">
        <f>'実質公債費比率（分子）の構造'!K$48</f>
        <v>37</v>
      </c>
      <c r="C46" s="170"/>
      <c r="D46" s="170"/>
      <c r="E46" s="170">
        <f>'実質公債費比率（分子）の構造'!L$48</f>
        <v>46</v>
      </c>
      <c r="F46" s="170"/>
      <c r="G46" s="170"/>
      <c r="H46" s="170">
        <f>'実質公債費比率（分子）の構造'!M$48</f>
        <v>48</v>
      </c>
      <c r="I46" s="170"/>
      <c r="J46" s="170"/>
      <c r="K46" s="170">
        <f>'実質公債費比率（分子）の構造'!N$48</f>
        <v>54</v>
      </c>
      <c r="L46" s="170"/>
      <c r="M46" s="170"/>
      <c r="N46" s="170">
        <f>'実質公債費比率（分子）の構造'!O$48</f>
        <v>51</v>
      </c>
      <c r="O46" s="170"/>
      <c r="P46" s="170"/>
    </row>
    <row r="47" spans="1:16" x14ac:dyDescent="0.2">
      <c r="A47" s="170" t="s">
        <v>70</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
      <c r="A48" s="170" t="s">
        <v>71</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72</v>
      </c>
      <c r="B49" s="170">
        <f>'実質公債費比率（分子）の構造'!K$45</f>
        <v>211</v>
      </c>
      <c r="C49" s="170"/>
      <c r="D49" s="170"/>
      <c r="E49" s="170">
        <f>'実質公債費比率（分子）の構造'!L$45</f>
        <v>212</v>
      </c>
      <c r="F49" s="170"/>
      <c r="G49" s="170"/>
      <c r="H49" s="170">
        <f>'実質公債費比率（分子）の構造'!M$45</f>
        <v>228</v>
      </c>
      <c r="I49" s="170"/>
      <c r="J49" s="170"/>
      <c r="K49" s="170">
        <f>'実質公債費比率（分子）の構造'!N$45</f>
        <v>222</v>
      </c>
      <c r="L49" s="170"/>
      <c r="M49" s="170"/>
      <c r="N49" s="170">
        <f>'実質公債費比率（分子）の構造'!O$45</f>
        <v>225</v>
      </c>
      <c r="O49" s="170"/>
      <c r="P49" s="170"/>
    </row>
    <row r="50" spans="1:16" x14ac:dyDescent="0.2">
      <c r="A50" s="170" t="s">
        <v>73</v>
      </c>
      <c r="B50" s="170" t="e">
        <f>NA()</f>
        <v>#N/A</v>
      </c>
      <c r="C50" s="170">
        <f>IF(ISNUMBER('実質公債費比率（分子）の構造'!K$53),'実質公債費比率（分子）の構造'!K$53,NA())</f>
        <v>72</v>
      </c>
      <c r="D50" s="170" t="e">
        <f>NA()</f>
        <v>#N/A</v>
      </c>
      <c r="E50" s="170" t="e">
        <f>NA()</f>
        <v>#N/A</v>
      </c>
      <c r="F50" s="170">
        <f>IF(ISNUMBER('実質公債費比率（分子）の構造'!L$53),'実質公債費比率（分子）の構造'!L$53,NA())</f>
        <v>81</v>
      </c>
      <c r="G50" s="170" t="e">
        <f>NA()</f>
        <v>#N/A</v>
      </c>
      <c r="H50" s="170" t="e">
        <f>NA()</f>
        <v>#N/A</v>
      </c>
      <c r="I50" s="170">
        <f>IF(ISNUMBER('実質公債費比率（分子）の構造'!M$53),'実質公債費比率（分子）の構造'!M$53,NA())</f>
        <v>83</v>
      </c>
      <c r="J50" s="170" t="e">
        <f>NA()</f>
        <v>#N/A</v>
      </c>
      <c r="K50" s="170" t="e">
        <f>NA()</f>
        <v>#N/A</v>
      </c>
      <c r="L50" s="170">
        <f>IF(ISNUMBER('実質公債費比率（分子）の構造'!N$53),'実質公債費比率（分子）の構造'!N$53,NA())</f>
        <v>83</v>
      </c>
      <c r="M50" s="170" t="e">
        <f>NA()</f>
        <v>#N/A</v>
      </c>
      <c r="N50" s="170" t="e">
        <f>NA()</f>
        <v>#N/A</v>
      </c>
      <c r="O50" s="170">
        <f>IF(ISNUMBER('実質公債費比率（分子）の構造'!O$53),'実質公債費比率（分子）の構造'!O$53,NA())</f>
        <v>85</v>
      </c>
      <c r="P50" s="170" t="e">
        <f>NA()</f>
        <v>#N/A</v>
      </c>
    </row>
    <row r="53" spans="1:16" x14ac:dyDescent="0.2">
      <c r="A53" s="142" t="s">
        <v>74</v>
      </c>
    </row>
    <row r="54" spans="1:16" x14ac:dyDescent="0.2">
      <c r="A54" s="169"/>
      <c r="B54" s="169" t="str">
        <f>'将来負担比率（分子）の構造'!I$40</f>
        <v>H30</v>
      </c>
      <c r="C54" s="169"/>
      <c r="D54" s="169"/>
      <c r="E54" s="169" t="str">
        <f>'将来負担比率（分子）の構造'!J$40</f>
        <v>R01</v>
      </c>
      <c r="F54" s="169"/>
      <c r="G54" s="169"/>
      <c r="H54" s="169" t="str">
        <f>'将来負担比率（分子）の構造'!K$40</f>
        <v>R02</v>
      </c>
      <c r="I54" s="169"/>
      <c r="J54" s="169"/>
      <c r="K54" s="169" t="str">
        <f>'将来負担比率（分子）の構造'!L$40</f>
        <v>R03</v>
      </c>
      <c r="L54" s="169"/>
      <c r="M54" s="169"/>
      <c r="N54" s="169" t="str">
        <f>'将来負担比率（分子）の構造'!M$40</f>
        <v>R04</v>
      </c>
      <c r="O54" s="169"/>
      <c r="P54" s="169"/>
    </row>
    <row r="55" spans="1:16" x14ac:dyDescent="0.2">
      <c r="A55" s="169"/>
      <c r="B55" s="169" t="s">
        <v>75</v>
      </c>
      <c r="C55" s="169"/>
      <c r="D55" s="169" t="s">
        <v>76</v>
      </c>
      <c r="E55" s="169" t="s">
        <v>75</v>
      </c>
      <c r="F55" s="169"/>
      <c r="G55" s="169" t="s">
        <v>76</v>
      </c>
      <c r="H55" s="169" t="s">
        <v>75</v>
      </c>
      <c r="I55" s="169"/>
      <c r="J55" s="169" t="s">
        <v>76</v>
      </c>
      <c r="K55" s="169" t="s">
        <v>75</v>
      </c>
      <c r="L55" s="169"/>
      <c r="M55" s="169" t="s">
        <v>76</v>
      </c>
      <c r="N55" s="169" t="s">
        <v>75</v>
      </c>
      <c r="O55" s="169"/>
      <c r="P55" s="169" t="s">
        <v>76</v>
      </c>
    </row>
    <row r="56" spans="1:16" x14ac:dyDescent="0.2">
      <c r="A56" s="169" t="s">
        <v>45</v>
      </c>
      <c r="B56" s="169"/>
      <c r="C56" s="169"/>
      <c r="D56" s="169">
        <f>'将来負担比率（分子）の構造'!I$52</f>
        <v>1689</v>
      </c>
      <c r="E56" s="169"/>
      <c r="F56" s="169"/>
      <c r="G56" s="169">
        <f>'将来負担比率（分子）の構造'!J$52</f>
        <v>1849</v>
      </c>
      <c r="H56" s="169"/>
      <c r="I56" s="169"/>
      <c r="J56" s="169">
        <f>'将来負担比率（分子）の構造'!K$52</f>
        <v>1841</v>
      </c>
      <c r="K56" s="169"/>
      <c r="L56" s="169"/>
      <c r="M56" s="169">
        <f>'将来負担比率（分子）の構造'!L$52</f>
        <v>1792</v>
      </c>
      <c r="N56" s="169"/>
      <c r="O56" s="169"/>
      <c r="P56" s="169">
        <f>'将来負担比率（分子）の構造'!M$52</f>
        <v>1708</v>
      </c>
    </row>
    <row r="57" spans="1:16" x14ac:dyDescent="0.2">
      <c r="A57" s="169" t="s">
        <v>44</v>
      </c>
      <c r="B57" s="169"/>
      <c r="C57" s="169"/>
      <c r="D57" s="169" t="str">
        <f>'将来負担比率（分子）の構造'!I$51</f>
        <v>-</v>
      </c>
      <c r="E57" s="169"/>
      <c r="F57" s="169"/>
      <c r="G57" s="169" t="str">
        <f>'将来負担比率（分子）の構造'!J$51</f>
        <v>-</v>
      </c>
      <c r="H57" s="169"/>
      <c r="I57" s="169"/>
      <c r="J57" s="169" t="str">
        <f>'将来負担比率（分子）の構造'!K$51</f>
        <v>-</v>
      </c>
      <c r="K57" s="169"/>
      <c r="L57" s="169"/>
      <c r="M57" s="169" t="str">
        <f>'将来負担比率（分子）の構造'!L$51</f>
        <v>-</v>
      </c>
      <c r="N57" s="169"/>
      <c r="O57" s="169"/>
      <c r="P57" s="169" t="str">
        <f>'将来負担比率（分子）の構造'!M$51</f>
        <v>-</v>
      </c>
    </row>
    <row r="58" spans="1:16" x14ac:dyDescent="0.2">
      <c r="A58" s="169" t="s">
        <v>43</v>
      </c>
      <c r="B58" s="169"/>
      <c r="C58" s="169"/>
      <c r="D58" s="169">
        <f>'将来負担比率（分子）の構造'!I$50</f>
        <v>2738</v>
      </c>
      <c r="E58" s="169"/>
      <c r="F58" s="169"/>
      <c r="G58" s="169">
        <f>'将来負担比率（分子）の構造'!J$50</f>
        <v>2434</v>
      </c>
      <c r="H58" s="169"/>
      <c r="I58" s="169"/>
      <c r="J58" s="169">
        <f>'将来負担比率（分子）の構造'!K$50</f>
        <v>1900</v>
      </c>
      <c r="K58" s="169"/>
      <c r="L58" s="169"/>
      <c r="M58" s="169">
        <f>'将来負担比率（分子）の構造'!L$50</f>
        <v>2117</v>
      </c>
      <c r="N58" s="169"/>
      <c r="O58" s="169"/>
      <c r="P58" s="169">
        <f>'将来負担比率（分子）の構造'!M$50</f>
        <v>1960</v>
      </c>
    </row>
    <row r="59" spans="1:16" x14ac:dyDescent="0.2">
      <c r="A59" s="169" t="s">
        <v>41</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40</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38</v>
      </c>
      <c r="B61" s="169">
        <f>'将来負担比率（分子）の構造'!I$46</f>
        <v>6</v>
      </c>
      <c r="C61" s="169"/>
      <c r="D61" s="169"/>
      <c r="E61" s="169">
        <f>'将来負担比率（分子）の構造'!J$46</f>
        <v>0</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2">
      <c r="A62" s="169" t="s">
        <v>37</v>
      </c>
      <c r="B62" s="169">
        <f>'将来負担比率（分子）の構造'!I$45</f>
        <v>290</v>
      </c>
      <c r="C62" s="169"/>
      <c r="D62" s="169"/>
      <c r="E62" s="169">
        <f>'将来負担比率（分子）の構造'!J$45</f>
        <v>260</v>
      </c>
      <c r="F62" s="169"/>
      <c r="G62" s="169"/>
      <c r="H62" s="169">
        <f>'将来負担比率（分子）の構造'!K$45</f>
        <v>286</v>
      </c>
      <c r="I62" s="169"/>
      <c r="J62" s="169"/>
      <c r="K62" s="169">
        <f>'将来負担比率（分子）の構造'!L$45</f>
        <v>382</v>
      </c>
      <c r="L62" s="169"/>
      <c r="M62" s="169"/>
      <c r="N62" s="169">
        <f>'将来負担比率（分子）の構造'!M$45</f>
        <v>442</v>
      </c>
      <c r="O62" s="169"/>
      <c r="P62" s="169"/>
    </row>
    <row r="63" spans="1:16" x14ac:dyDescent="0.2">
      <c r="A63" s="169" t="s">
        <v>36</v>
      </c>
      <c r="B63" s="169">
        <f>'将来負担比率（分子）の構造'!I$44</f>
        <v>10</v>
      </c>
      <c r="C63" s="169"/>
      <c r="D63" s="169"/>
      <c r="E63" s="169">
        <f>'将来負担比率（分子）の構造'!J$44</f>
        <v>4</v>
      </c>
      <c r="F63" s="169"/>
      <c r="G63" s="169"/>
      <c r="H63" s="169" t="str">
        <f>'将来負担比率（分子）の構造'!K$44</f>
        <v>-</v>
      </c>
      <c r="I63" s="169"/>
      <c r="J63" s="169"/>
      <c r="K63" s="169" t="str">
        <f>'将来負担比率（分子）の構造'!L$44</f>
        <v>-</v>
      </c>
      <c r="L63" s="169"/>
      <c r="M63" s="169"/>
      <c r="N63" s="169" t="str">
        <f>'将来負担比率（分子）の構造'!M$44</f>
        <v>-</v>
      </c>
      <c r="O63" s="169"/>
      <c r="P63" s="169"/>
    </row>
    <row r="64" spans="1:16" x14ac:dyDescent="0.2">
      <c r="A64" s="169" t="s">
        <v>35</v>
      </c>
      <c r="B64" s="169">
        <f>'将来負担比率（分子）の構造'!I$43</f>
        <v>423</v>
      </c>
      <c r="C64" s="169"/>
      <c r="D64" s="169"/>
      <c r="E64" s="169">
        <f>'将来負担比率（分子）の構造'!J$43</f>
        <v>289</v>
      </c>
      <c r="F64" s="169"/>
      <c r="G64" s="169"/>
      <c r="H64" s="169">
        <f>'将来負担比率（分子）の構造'!K$43</f>
        <v>97</v>
      </c>
      <c r="I64" s="169"/>
      <c r="J64" s="169"/>
      <c r="K64" s="169">
        <f>'将来負担比率（分子）の構造'!L$43</f>
        <v>296</v>
      </c>
      <c r="L64" s="169"/>
      <c r="M64" s="169"/>
      <c r="N64" s="169">
        <f>'将来負担比率（分子）の構造'!M$43</f>
        <v>264</v>
      </c>
      <c r="O64" s="169"/>
      <c r="P64" s="169"/>
    </row>
    <row r="65" spans="1:16" x14ac:dyDescent="0.2">
      <c r="A65" s="169" t="s">
        <v>34</v>
      </c>
      <c r="B65" s="169">
        <f>'将来負担比率（分子）の構造'!I$42</f>
        <v>26</v>
      </c>
      <c r="C65" s="169"/>
      <c r="D65" s="169"/>
      <c r="E65" s="169">
        <f>'将来負担比率（分子）の構造'!J$42</f>
        <v>23</v>
      </c>
      <c r="F65" s="169"/>
      <c r="G65" s="169"/>
      <c r="H65" s="169">
        <f>'将来負担比率（分子）の構造'!K$42</f>
        <v>20</v>
      </c>
      <c r="I65" s="169"/>
      <c r="J65" s="169"/>
      <c r="K65" s="169">
        <f>'将来負担比率（分子）の構造'!L$42</f>
        <v>17</v>
      </c>
      <c r="L65" s="169"/>
      <c r="M65" s="169"/>
      <c r="N65" s="169">
        <f>'将来負担比率（分子）の構造'!M$42</f>
        <v>14</v>
      </c>
      <c r="O65" s="169"/>
      <c r="P65" s="169"/>
    </row>
    <row r="66" spans="1:16" x14ac:dyDescent="0.2">
      <c r="A66" s="169" t="s">
        <v>33</v>
      </c>
      <c r="B66" s="169">
        <f>'将来負担比率（分子）の構造'!I$41</f>
        <v>1995</v>
      </c>
      <c r="C66" s="169"/>
      <c r="D66" s="169"/>
      <c r="E66" s="169">
        <f>'将来負担比率（分子）の構造'!J$41</f>
        <v>2002</v>
      </c>
      <c r="F66" s="169"/>
      <c r="G66" s="169"/>
      <c r="H66" s="169">
        <f>'将来負担比率（分子）の構造'!K$41</f>
        <v>2203</v>
      </c>
      <c r="I66" s="169"/>
      <c r="J66" s="169"/>
      <c r="K66" s="169">
        <f>'将来負担比率（分子）の構造'!L$41</f>
        <v>2215</v>
      </c>
      <c r="L66" s="169"/>
      <c r="M66" s="169"/>
      <c r="N66" s="169">
        <f>'将来負担比率（分子）の構造'!M$41</f>
        <v>2112</v>
      </c>
      <c r="O66" s="169"/>
      <c r="P66" s="169"/>
    </row>
    <row r="67" spans="1:16" x14ac:dyDescent="0.2">
      <c r="A67" s="169" t="s">
        <v>77</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2">
      <c r="A70" s="171" t="s">
        <v>78</v>
      </c>
      <c r="B70" s="171"/>
      <c r="C70" s="171"/>
      <c r="D70" s="171"/>
      <c r="E70" s="171"/>
      <c r="F70" s="171"/>
    </row>
    <row r="71" spans="1:16" x14ac:dyDescent="0.2">
      <c r="A71" s="172"/>
      <c r="B71" s="172" t="str">
        <f>基金残高に係る経年分析!F54</f>
        <v>R02</v>
      </c>
      <c r="C71" s="172" t="str">
        <f>基金残高に係る経年分析!G54</f>
        <v>R03</v>
      </c>
      <c r="D71" s="172" t="str">
        <f>基金残高に係る経年分析!H54</f>
        <v>R04</v>
      </c>
    </row>
    <row r="72" spans="1:16" x14ac:dyDescent="0.2">
      <c r="A72" s="172" t="s">
        <v>79</v>
      </c>
      <c r="B72" s="173">
        <f>基金残高に係る経年分析!F55</f>
        <v>505</v>
      </c>
      <c r="C72" s="173">
        <f>基金残高に係る経年分析!G55</f>
        <v>857</v>
      </c>
      <c r="D72" s="173">
        <f>基金残高に係る経年分析!H55</f>
        <v>834</v>
      </c>
    </row>
    <row r="73" spans="1:16" x14ac:dyDescent="0.2">
      <c r="A73" s="172" t="s">
        <v>80</v>
      </c>
      <c r="B73" s="173">
        <f>基金残高に係る経年分析!F56</f>
        <v>150</v>
      </c>
      <c r="C73" s="173">
        <f>基金残高に係る経年分析!G56</f>
        <v>100</v>
      </c>
      <c r="D73" s="173">
        <f>基金残高に係る経年分析!H56</f>
        <v>100</v>
      </c>
    </row>
    <row r="74" spans="1:16" x14ac:dyDescent="0.2">
      <c r="A74" s="172" t="s">
        <v>81</v>
      </c>
      <c r="B74" s="173">
        <f>基金残高に係る経年分析!F57</f>
        <v>1246</v>
      </c>
      <c r="C74" s="173">
        <f>基金残高に係る経年分析!G57</f>
        <v>1160</v>
      </c>
      <c r="D74" s="173">
        <f>基金残高に係る経年分析!H57</f>
        <v>1025</v>
      </c>
    </row>
  </sheetData>
  <sheetProtection algorithmName="SHA-512" hashValue="8VTUR35Kj7QAWlN3sYZDDYiz3JABTds4CgIB37lXJ74EWlJYaT7IAPTjc3DTarmxvQhh9lXwByuDZrA3LlDsaw==" saltValue="fGkCmLfQHbYZGKOlvoJKy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election activeCell="B44" sqref="B44:CC44"/>
    </sheetView>
  </sheetViews>
  <sheetFormatPr defaultColWidth="0" defaultRowHeight="11.25" customHeight="1" zeroHeight="1" x14ac:dyDescent="0.2"/>
  <cols>
    <col min="1" max="1" width="1.6640625" style="208" customWidth="1"/>
    <col min="2" max="2" width="2.33203125" style="208" customWidth="1"/>
    <col min="3" max="16" width="2.6640625" style="208" customWidth="1"/>
    <col min="17" max="17" width="2.33203125" style="208" customWidth="1"/>
    <col min="18" max="95" width="1.6640625" style="208" customWidth="1"/>
    <col min="96" max="133" width="1.6640625" style="220" customWidth="1"/>
    <col min="134" max="143" width="1.66406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04" t="s">
        <v>214</v>
      </c>
      <c r="DI1" s="705"/>
      <c r="DJ1" s="705"/>
      <c r="DK1" s="705"/>
      <c r="DL1" s="705"/>
      <c r="DM1" s="705"/>
      <c r="DN1" s="706"/>
      <c r="DO1" s="208"/>
      <c r="DP1" s="704" t="s">
        <v>215</v>
      </c>
      <c r="DQ1" s="705"/>
      <c r="DR1" s="705"/>
      <c r="DS1" s="705"/>
      <c r="DT1" s="705"/>
      <c r="DU1" s="705"/>
      <c r="DV1" s="705"/>
      <c r="DW1" s="705"/>
      <c r="DX1" s="705"/>
      <c r="DY1" s="705"/>
      <c r="DZ1" s="705"/>
      <c r="EA1" s="705"/>
      <c r="EB1" s="705"/>
      <c r="EC1" s="706"/>
      <c r="ED1" s="207"/>
      <c r="EE1" s="207"/>
      <c r="EF1" s="207"/>
      <c r="EG1" s="207"/>
      <c r="EH1" s="207"/>
      <c r="EI1" s="207"/>
      <c r="EJ1" s="207"/>
      <c r="EK1" s="207"/>
      <c r="EL1" s="207"/>
      <c r="EM1" s="207"/>
    </row>
    <row r="2" spans="2:143" ht="22.5" customHeight="1" x14ac:dyDescent="0.2">
      <c r="B2" s="209" t="s">
        <v>216</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660" t="s">
        <v>217</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218</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219</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2">
      <c r="B4" s="660" t="s">
        <v>1</v>
      </c>
      <c r="C4" s="661"/>
      <c r="D4" s="661"/>
      <c r="E4" s="661"/>
      <c r="F4" s="661"/>
      <c r="G4" s="661"/>
      <c r="H4" s="661"/>
      <c r="I4" s="661"/>
      <c r="J4" s="661"/>
      <c r="K4" s="661"/>
      <c r="L4" s="661"/>
      <c r="M4" s="661"/>
      <c r="N4" s="661"/>
      <c r="O4" s="661"/>
      <c r="P4" s="661"/>
      <c r="Q4" s="662"/>
      <c r="R4" s="660" t="s">
        <v>220</v>
      </c>
      <c r="S4" s="661"/>
      <c r="T4" s="661"/>
      <c r="U4" s="661"/>
      <c r="V4" s="661"/>
      <c r="W4" s="661"/>
      <c r="X4" s="661"/>
      <c r="Y4" s="662"/>
      <c r="Z4" s="660" t="s">
        <v>221</v>
      </c>
      <c r="AA4" s="661"/>
      <c r="AB4" s="661"/>
      <c r="AC4" s="662"/>
      <c r="AD4" s="660" t="s">
        <v>222</v>
      </c>
      <c r="AE4" s="661"/>
      <c r="AF4" s="661"/>
      <c r="AG4" s="661"/>
      <c r="AH4" s="661"/>
      <c r="AI4" s="661"/>
      <c r="AJ4" s="661"/>
      <c r="AK4" s="662"/>
      <c r="AL4" s="660" t="s">
        <v>221</v>
      </c>
      <c r="AM4" s="661"/>
      <c r="AN4" s="661"/>
      <c r="AO4" s="662"/>
      <c r="AP4" s="707" t="s">
        <v>223</v>
      </c>
      <c r="AQ4" s="707"/>
      <c r="AR4" s="707"/>
      <c r="AS4" s="707"/>
      <c r="AT4" s="707"/>
      <c r="AU4" s="707"/>
      <c r="AV4" s="707"/>
      <c r="AW4" s="707"/>
      <c r="AX4" s="707"/>
      <c r="AY4" s="707"/>
      <c r="AZ4" s="707"/>
      <c r="BA4" s="707"/>
      <c r="BB4" s="707"/>
      <c r="BC4" s="707"/>
      <c r="BD4" s="707"/>
      <c r="BE4" s="707"/>
      <c r="BF4" s="707"/>
      <c r="BG4" s="707" t="s">
        <v>224</v>
      </c>
      <c r="BH4" s="707"/>
      <c r="BI4" s="707"/>
      <c r="BJ4" s="707"/>
      <c r="BK4" s="707"/>
      <c r="BL4" s="707"/>
      <c r="BM4" s="707"/>
      <c r="BN4" s="707"/>
      <c r="BO4" s="707" t="s">
        <v>221</v>
      </c>
      <c r="BP4" s="707"/>
      <c r="BQ4" s="707"/>
      <c r="BR4" s="707"/>
      <c r="BS4" s="707" t="s">
        <v>225</v>
      </c>
      <c r="BT4" s="707"/>
      <c r="BU4" s="707"/>
      <c r="BV4" s="707"/>
      <c r="BW4" s="707"/>
      <c r="BX4" s="707"/>
      <c r="BY4" s="707"/>
      <c r="BZ4" s="707"/>
      <c r="CA4" s="707"/>
      <c r="CB4" s="707"/>
      <c r="CD4" s="660" t="s">
        <v>226</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2">
      <c r="B5" s="666" t="s">
        <v>227</v>
      </c>
      <c r="C5" s="667"/>
      <c r="D5" s="667"/>
      <c r="E5" s="667"/>
      <c r="F5" s="667"/>
      <c r="G5" s="667"/>
      <c r="H5" s="667"/>
      <c r="I5" s="667"/>
      <c r="J5" s="667"/>
      <c r="K5" s="667"/>
      <c r="L5" s="667"/>
      <c r="M5" s="667"/>
      <c r="N5" s="667"/>
      <c r="O5" s="667"/>
      <c r="P5" s="667"/>
      <c r="Q5" s="668"/>
      <c r="R5" s="663">
        <v>131959</v>
      </c>
      <c r="S5" s="664"/>
      <c r="T5" s="664"/>
      <c r="U5" s="664"/>
      <c r="V5" s="664"/>
      <c r="W5" s="664"/>
      <c r="X5" s="664"/>
      <c r="Y5" s="689"/>
      <c r="Z5" s="702">
        <v>4.5</v>
      </c>
      <c r="AA5" s="702"/>
      <c r="AB5" s="702"/>
      <c r="AC5" s="702"/>
      <c r="AD5" s="703">
        <v>131959</v>
      </c>
      <c r="AE5" s="703"/>
      <c r="AF5" s="703"/>
      <c r="AG5" s="703"/>
      <c r="AH5" s="703"/>
      <c r="AI5" s="703"/>
      <c r="AJ5" s="703"/>
      <c r="AK5" s="703"/>
      <c r="AL5" s="690">
        <v>9.5</v>
      </c>
      <c r="AM5" s="672"/>
      <c r="AN5" s="672"/>
      <c r="AO5" s="691"/>
      <c r="AP5" s="666" t="s">
        <v>228</v>
      </c>
      <c r="AQ5" s="667"/>
      <c r="AR5" s="667"/>
      <c r="AS5" s="667"/>
      <c r="AT5" s="667"/>
      <c r="AU5" s="667"/>
      <c r="AV5" s="667"/>
      <c r="AW5" s="667"/>
      <c r="AX5" s="667"/>
      <c r="AY5" s="667"/>
      <c r="AZ5" s="667"/>
      <c r="BA5" s="667"/>
      <c r="BB5" s="667"/>
      <c r="BC5" s="667"/>
      <c r="BD5" s="667"/>
      <c r="BE5" s="667"/>
      <c r="BF5" s="668"/>
      <c r="BG5" s="608">
        <v>131959</v>
      </c>
      <c r="BH5" s="609"/>
      <c r="BI5" s="609"/>
      <c r="BJ5" s="609"/>
      <c r="BK5" s="609"/>
      <c r="BL5" s="609"/>
      <c r="BM5" s="609"/>
      <c r="BN5" s="610"/>
      <c r="BO5" s="646">
        <v>100</v>
      </c>
      <c r="BP5" s="646"/>
      <c r="BQ5" s="646"/>
      <c r="BR5" s="646"/>
      <c r="BS5" s="647">
        <v>1</v>
      </c>
      <c r="BT5" s="647"/>
      <c r="BU5" s="647"/>
      <c r="BV5" s="647"/>
      <c r="BW5" s="647"/>
      <c r="BX5" s="647"/>
      <c r="BY5" s="647"/>
      <c r="BZ5" s="647"/>
      <c r="CA5" s="647"/>
      <c r="CB5" s="685"/>
      <c r="CD5" s="660" t="s">
        <v>223</v>
      </c>
      <c r="CE5" s="661"/>
      <c r="CF5" s="661"/>
      <c r="CG5" s="661"/>
      <c r="CH5" s="661"/>
      <c r="CI5" s="661"/>
      <c r="CJ5" s="661"/>
      <c r="CK5" s="661"/>
      <c r="CL5" s="661"/>
      <c r="CM5" s="661"/>
      <c r="CN5" s="661"/>
      <c r="CO5" s="661"/>
      <c r="CP5" s="661"/>
      <c r="CQ5" s="662"/>
      <c r="CR5" s="660" t="s">
        <v>229</v>
      </c>
      <c r="CS5" s="661"/>
      <c r="CT5" s="661"/>
      <c r="CU5" s="661"/>
      <c r="CV5" s="661"/>
      <c r="CW5" s="661"/>
      <c r="CX5" s="661"/>
      <c r="CY5" s="662"/>
      <c r="CZ5" s="660" t="s">
        <v>221</v>
      </c>
      <c r="DA5" s="661"/>
      <c r="DB5" s="661"/>
      <c r="DC5" s="662"/>
      <c r="DD5" s="660" t="s">
        <v>230</v>
      </c>
      <c r="DE5" s="661"/>
      <c r="DF5" s="661"/>
      <c r="DG5" s="661"/>
      <c r="DH5" s="661"/>
      <c r="DI5" s="661"/>
      <c r="DJ5" s="661"/>
      <c r="DK5" s="661"/>
      <c r="DL5" s="661"/>
      <c r="DM5" s="661"/>
      <c r="DN5" s="661"/>
      <c r="DO5" s="661"/>
      <c r="DP5" s="662"/>
      <c r="DQ5" s="660" t="s">
        <v>231</v>
      </c>
      <c r="DR5" s="661"/>
      <c r="DS5" s="661"/>
      <c r="DT5" s="661"/>
      <c r="DU5" s="661"/>
      <c r="DV5" s="661"/>
      <c r="DW5" s="661"/>
      <c r="DX5" s="661"/>
      <c r="DY5" s="661"/>
      <c r="DZ5" s="661"/>
      <c r="EA5" s="661"/>
      <c r="EB5" s="661"/>
      <c r="EC5" s="662"/>
    </row>
    <row r="6" spans="2:143" ht="11.25" customHeight="1" x14ac:dyDescent="0.2">
      <c r="B6" s="605" t="s">
        <v>232</v>
      </c>
      <c r="C6" s="606"/>
      <c r="D6" s="606"/>
      <c r="E6" s="606"/>
      <c r="F6" s="606"/>
      <c r="G6" s="606"/>
      <c r="H6" s="606"/>
      <c r="I6" s="606"/>
      <c r="J6" s="606"/>
      <c r="K6" s="606"/>
      <c r="L6" s="606"/>
      <c r="M6" s="606"/>
      <c r="N6" s="606"/>
      <c r="O6" s="606"/>
      <c r="P6" s="606"/>
      <c r="Q6" s="607"/>
      <c r="R6" s="608">
        <v>65624</v>
      </c>
      <c r="S6" s="609"/>
      <c r="T6" s="609"/>
      <c r="U6" s="609"/>
      <c r="V6" s="609"/>
      <c r="W6" s="609"/>
      <c r="X6" s="609"/>
      <c r="Y6" s="610"/>
      <c r="Z6" s="646">
        <v>2.2000000000000002</v>
      </c>
      <c r="AA6" s="646"/>
      <c r="AB6" s="646"/>
      <c r="AC6" s="646"/>
      <c r="AD6" s="647">
        <v>65624</v>
      </c>
      <c r="AE6" s="647"/>
      <c r="AF6" s="647"/>
      <c r="AG6" s="647"/>
      <c r="AH6" s="647"/>
      <c r="AI6" s="647"/>
      <c r="AJ6" s="647"/>
      <c r="AK6" s="647"/>
      <c r="AL6" s="611">
        <v>4.7</v>
      </c>
      <c r="AM6" s="612"/>
      <c r="AN6" s="612"/>
      <c r="AO6" s="648"/>
      <c r="AP6" s="605" t="s">
        <v>233</v>
      </c>
      <c r="AQ6" s="606"/>
      <c r="AR6" s="606"/>
      <c r="AS6" s="606"/>
      <c r="AT6" s="606"/>
      <c r="AU6" s="606"/>
      <c r="AV6" s="606"/>
      <c r="AW6" s="606"/>
      <c r="AX6" s="606"/>
      <c r="AY6" s="606"/>
      <c r="AZ6" s="606"/>
      <c r="BA6" s="606"/>
      <c r="BB6" s="606"/>
      <c r="BC6" s="606"/>
      <c r="BD6" s="606"/>
      <c r="BE6" s="606"/>
      <c r="BF6" s="607"/>
      <c r="BG6" s="608">
        <v>131959</v>
      </c>
      <c r="BH6" s="609"/>
      <c r="BI6" s="609"/>
      <c r="BJ6" s="609"/>
      <c r="BK6" s="609"/>
      <c r="BL6" s="609"/>
      <c r="BM6" s="609"/>
      <c r="BN6" s="610"/>
      <c r="BO6" s="646">
        <v>100</v>
      </c>
      <c r="BP6" s="646"/>
      <c r="BQ6" s="646"/>
      <c r="BR6" s="646"/>
      <c r="BS6" s="647">
        <v>1</v>
      </c>
      <c r="BT6" s="647"/>
      <c r="BU6" s="647"/>
      <c r="BV6" s="647"/>
      <c r="BW6" s="647"/>
      <c r="BX6" s="647"/>
      <c r="BY6" s="647"/>
      <c r="BZ6" s="647"/>
      <c r="CA6" s="647"/>
      <c r="CB6" s="685"/>
      <c r="CD6" s="666" t="s">
        <v>234</v>
      </c>
      <c r="CE6" s="667"/>
      <c r="CF6" s="667"/>
      <c r="CG6" s="667"/>
      <c r="CH6" s="667"/>
      <c r="CI6" s="667"/>
      <c r="CJ6" s="667"/>
      <c r="CK6" s="667"/>
      <c r="CL6" s="667"/>
      <c r="CM6" s="667"/>
      <c r="CN6" s="667"/>
      <c r="CO6" s="667"/>
      <c r="CP6" s="667"/>
      <c r="CQ6" s="668"/>
      <c r="CR6" s="608">
        <v>48379</v>
      </c>
      <c r="CS6" s="609"/>
      <c r="CT6" s="609"/>
      <c r="CU6" s="609"/>
      <c r="CV6" s="609"/>
      <c r="CW6" s="609"/>
      <c r="CX6" s="609"/>
      <c r="CY6" s="610"/>
      <c r="CZ6" s="690">
        <v>1.9</v>
      </c>
      <c r="DA6" s="672"/>
      <c r="DB6" s="672"/>
      <c r="DC6" s="692"/>
      <c r="DD6" s="614" t="s">
        <v>235</v>
      </c>
      <c r="DE6" s="609"/>
      <c r="DF6" s="609"/>
      <c r="DG6" s="609"/>
      <c r="DH6" s="609"/>
      <c r="DI6" s="609"/>
      <c r="DJ6" s="609"/>
      <c r="DK6" s="609"/>
      <c r="DL6" s="609"/>
      <c r="DM6" s="609"/>
      <c r="DN6" s="609"/>
      <c r="DO6" s="609"/>
      <c r="DP6" s="610"/>
      <c r="DQ6" s="614">
        <v>48379</v>
      </c>
      <c r="DR6" s="609"/>
      <c r="DS6" s="609"/>
      <c r="DT6" s="609"/>
      <c r="DU6" s="609"/>
      <c r="DV6" s="609"/>
      <c r="DW6" s="609"/>
      <c r="DX6" s="609"/>
      <c r="DY6" s="609"/>
      <c r="DZ6" s="609"/>
      <c r="EA6" s="609"/>
      <c r="EB6" s="609"/>
      <c r="EC6" s="645"/>
    </row>
    <row r="7" spans="2:143" ht="11.25" customHeight="1" x14ac:dyDescent="0.2">
      <c r="B7" s="605" t="s">
        <v>236</v>
      </c>
      <c r="C7" s="606"/>
      <c r="D7" s="606"/>
      <c r="E7" s="606"/>
      <c r="F7" s="606"/>
      <c r="G7" s="606"/>
      <c r="H7" s="606"/>
      <c r="I7" s="606"/>
      <c r="J7" s="606"/>
      <c r="K7" s="606"/>
      <c r="L7" s="606"/>
      <c r="M7" s="606"/>
      <c r="N7" s="606"/>
      <c r="O7" s="606"/>
      <c r="P7" s="606"/>
      <c r="Q7" s="607"/>
      <c r="R7" s="608">
        <v>22</v>
      </c>
      <c r="S7" s="609"/>
      <c r="T7" s="609"/>
      <c r="U7" s="609"/>
      <c r="V7" s="609"/>
      <c r="W7" s="609"/>
      <c r="X7" s="609"/>
      <c r="Y7" s="610"/>
      <c r="Z7" s="646">
        <v>0</v>
      </c>
      <c r="AA7" s="646"/>
      <c r="AB7" s="646"/>
      <c r="AC7" s="646"/>
      <c r="AD7" s="647">
        <v>22</v>
      </c>
      <c r="AE7" s="647"/>
      <c r="AF7" s="647"/>
      <c r="AG7" s="647"/>
      <c r="AH7" s="647"/>
      <c r="AI7" s="647"/>
      <c r="AJ7" s="647"/>
      <c r="AK7" s="647"/>
      <c r="AL7" s="611">
        <v>0</v>
      </c>
      <c r="AM7" s="612"/>
      <c r="AN7" s="612"/>
      <c r="AO7" s="648"/>
      <c r="AP7" s="605" t="s">
        <v>237</v>
      </c>
      <c r="AQ7" s="606"/>
      <c r="AR7" s="606"/>
      <c r="AS7" s="606"/>
      <c r="AT7" s="606"/>
      <c r="AU7" s="606"/>
      <c r="AV7" s="606"/>
      <c r="AW7" s="606"/>
      <c r="AX7" s="606"/>
      <c r="AY7" s="606"/>
      <c r="AZ7" s="606"/>
      <c r="BA7" s="606"/>
      <c r="BB7" s="606"/>
      <c r="BC7" s="606"/>
      <c r="BD7" s="606"/>
      <c r="BE7" s="606"/>
      <c r="BF7" s="607"/>
      <c r="BG7" s="608">
        <v>48603</v>
      </c>
      <c r="BH7" s="609"/>
      <c r="BI7" s="609"/>
      <c r="BJ7" s="609"/>
      <c r="BK7" s="609"/>
      <c r="BL7" s="609"/>
      <c r="BM7" s="609"/>
      <c r="BN7" s="610"/>
      <c r="BO7" s="646">
        <v>36.799999999999997</v>
      </c>
      <c r="BP7" s="646"/>
      <c r="BQ7" s="646"/>
      <c r="BR7" s="646"/>
      <c r="BS7" s="647">
        <v>1</v>
      </c>
      <c r="BT7" s="647"/>
      <c r="BU7" s="647"/>
      <c r="BV7" s="647"/>
      <c r="BW7" s="647"/>
      <c r="BX7" s="647"/>
      <c r="BY7" s="647"/>
      <c r="BZ7" s="647"/>
      <c r="CA7" s="647"/>
      <c r="CB7" s="685"/>
      <c r="CD7" s="605" t="s">
        <v>238</v>
      </c>
      <c r="CE7" s="606"/>
      <c r="CF7" s="606"/>
      <c r="CG7" s="606"/>
      <c r="CH7" s="606"/>
      <c r="CI7" s="606"/>
      <c r="CJ7" s="606"/>
      <c r="CK7" s="606"/>
      <c r="CL7" s="606"/>
      <c r="CM7" s="606"/>
      <c r="CN7" s="606"/>
      <c r="CO7" s="606"/>
      <c r="CP7" s="606"/>
      <c r="CQ7" s="607"/>
      <c r="CR7" s="608">
        <v>510861</v>
      </c>
      <c r="CS7" s="609"/>
      <c r="CT7" s="609"/>
      <c r="CU7" s="609"/>
      <c r="CV7" s="609"/>
      <c r="CW7" s="609"/>
      <c r="CX7" s="609"/>
      <c r="CY7" s="610"/>
      <c r="CZ7" s="646">
        <v>20</v>
      </c>
      <c r="DA7" s="646"/>
      <c r="DB7" s="646"/>
      <c r="DC7" s="646"/>
      <c r="DD7" s="614">
        <v>36811</v>
      </c>
      <c r="DE7" s="609"/>
      <c r="DF7" s="609"/>
      <c r="DG7" s="609"/>
      <c r="DH7" s="609"/>
      <c r="DI7" s="609"/>
      <c r="DJ7" s="609"/>
      <c r="DK7" s="609"/>
      <c r="DL7" s="609"/>
      <c r="DM7" s="609"/>
      <c r="DN7" s="609"/>
      <c r="DO7" s="609"/>
      <c r="DP7" s="610"/>
      <c r="DQ7" s="614">
        <v>410782</v>
      </c>
      <c r="DR7" s="609"/>
      <c r="DS7" s="609"/>
      <c r="DT7" s="609"/>
      <c r="DU7" s="609"/>
      <c r="DV7" s="609"/>
      <c r="DW7" s="609"/>
      <c r="DX7" s="609"/>
      <c r="DY7" s="609"/>
      <c r="DZ7" s="609"/>
      <c r="EA7" s="609"/>
      <c r="EB7" s="609"/>
      <c r="EC7" s="645"/>
    </row>
    <row r="8" spans="2:143" ht="11.25" customHeight="1" x14ac:dyDescent="0.2">
      <c r="B8" s="605" t="s">
        <v>239</v>
      </c>
      <c r="C8" s="606"/>
      <c r="D8" s="606"/>
      <c r="E8" s="606"/>
      <c r="F8" s="606"/>
      <c r="G8" s="606"/>
      <c r="H8" s="606"/>
      <c r="I8" s="606"/>
      <c r="J8" s="606"/>
      <c r="K8" s="606"/>
      <c r="L8" s="606"/>
      <c r="M8" s="606"/>
      <c r="N8" s="606"/>
      <c r="O8" s="606"/>
      <c r="P8" s="606"/>
      <c r="Q8" s="607"/>
      <c r="R8" s="608">
        <v>301</v>
      </c>
      <c r="S8" s="609"/>
      <c r="T8" s="609"/>
      <c r="U8" s="609"/>
      <c r="V8" s="609"/>
      <c r="W8" s="609"/>
      <c r="X8" s="609"/>
      <c r="Y8" s="610"/>
      <c r="Z8" s="646">
        <v>0</v>
      </c>
      <c r="AA8" s="646"/>
      <c r="AB8" s="646"/>
      <c r="AC8" s="646"/>
      <c r="AD8" s="647">
        <v>301</v>
      </c>
      <c r="AE8" s="647"/>
      <c r="AF8" s="647"/>
      <c r="AG8" s="647"/>
      <c r="AH8" s="647"/>
      <c r="AI8" s="647"/>
      <c r="AJ8" s="647"/>
      <c r="AK8" s="647"/>
      <c r="AL8" s="611">
        <v>0</v>
      </c>
      <c r="AM8" s="612"/>
      <c r="AN8" s="612"/>
      <c r="AO8" s="648"/>
      <c r="AP8" s="605" t="s">
        <v>240</v>
      </c>
      <c r="AQ8" s="606"/>
      <c r="AR8" s="606"/>
      <c r="AS8" s="606"/>
      <c r="AT8" s="606"/>
      <c r="AU8" s="606"/>
      <c r="AV8" s="606"/>
      <c r="AW8" s="606"/>
      <c r="AX8" s="606"/>
      <c r="AY8" s="606"/>
      <c r="AZ8" s="606"/>
      <c r="BA8" s="606"/>
      <c r="BB8" s="606"/>
      <c r="BC8" s="606"/>
      <c r="BD8" s="606"/>
      <c r="BE8" s="606"/>
      <c r="BF8" s="607"/>
      <c r="BG8" s="608">
        <v>1796</v>
      </c>
      <c r="BH8" s="609"/>
      <c r="BI8" s="609"/>
      <c r="BJ8" s="609"/>
      <c r="BK8" s="609"/>
      <c r="BL8" s="609"/>
      <c r="BM8" s="609"/>
      <c r="BN8" s="610"/>
      <c r="BO8" s="646">
        <v>1.4</v>
      </c>
      <c r="BP8" s="646"/>
      <c r="BQ8" s="646"/>
      <c r="BR8" s="646"/>
      <c r="BS8" s="647" t="s">
        <v>235</v>
      </c>
      <c r="BT8" s="647"/>
      <c r="BU8" s="647"/>
      <c r="BV8" s="647"/>
      <c r="BW8" s="647"/>
      <c r="BX8" s="647"/>
      <c r="BY8" s="647"/>
      <c r="BZ8" s="647"/>
      <c r="CA8" s="647"/>
      <c r="CB8" s="685"/>
      <c r="CD8" s="605" t="s">
        <v>241</v>
      </c>
      <c r="CE8" s="606"/>
      <c r="CF8" s="606"/>
      <c r="CG8" s="606"/>
      <c r="CH8" s="606"/>
      <c r="CI8" s="606"/>
      <c r="CJ8" s="606"/>
      <c r="CK8" s="606"/>
      <c r="CL8" s="606"/>
      <c r="CM8" s="606"/>
      <c r="CN8" s="606"/>
      <c r="CO8" s="606"/>
      <c r="CP8" s="606"/>
      <c r="CQ8" s="607"/>
      <c r="CR8" s="608">
        <v>372646</v>
      </c>
      <c r="CS8" s="609"/>
      <c r="CT8" s="609"/>
      <c r="CU8" s="609"/>
      <c r="CV8" s="609"/>
      <c r="CW8" s="609"/>
      <c r="CX8" s="609"/>
      <c r="CY8" s="610"/>
      <c r="CZ8" s="646">
        <v>14.6</v>
      </c>
      <c r="DA8" s="646"/>
      <c r="DB8" s="646"/>
      <c r="DC8" s="646"/>
      <c r="DD8" s="614">
        <v>13510</v>
      </c>
      <c r="DE8" s="609"/>
      <c r="DF8" s="609"/>
      <c r="DG8" s="609"/>
      <c r="DH8" s="609"/>
      <c r="DI8" s="609"/>
      <c r="DJ8" s="609"/>
      <c r="DK8" s="609"/>
      <c r="DL8" s="609"/>
      <c r="DM8" s="609"/>
      <c r="DN8" s="609"/>
      <c r="DO8" s="609"/>
      <c r="DP8" s="610"/>
      <c r="DQ8" s="614">
        <v>281182</v>
      </c>
      <c r="DR8" s="609"/>
      <c r="DS8" s="609"/>
      <c r="DT8" s="609"/>
      <c r="DU8" s="609"/>
      <c r="DV8" s="609"/>
      <c r="DW8" s="609"/>
      <c r="DX8" s="609"/>
      <c r="DY8" s="609"/>
      <c r="DZ8" s="609"/>
      <c r="EA8" s="609"/>
      <c r="EB8" s="609"/>
      <c r="EC8" s="645"/>
    </row>
    <row r="9" spans="2:143" ht="11.25" customHeight="1" x14ac:dyDescent="0.2">
      <c r="B9" s="605" t="s">
        <v>242</v>
      </c>
      <c r="C9" s="606"/>
      <c r="D9" s="606"/>
      <c r="E9" s="606"/>
      <c r="F9" s="606"/>
      <c r="G9" s="606"/>
      <c r="H9" s="606"/>
      <c r="I9" s="606"/>
      <c r="J9" s="606"/>
      <c r="K9" s="606"/>
      <c r="L9" s="606"/>
      <c r="M9" s="606"/>
      <c r="N9" s="606"/>
      <c r="O9" s="606"/>
      <c r="P9" s="606"/>
      <c r="Q9" s="607"/>
      <c r="R9" s="608">
        <v>244</v>
      </c>
      <c r="S9" s="609"/>
      <c r="T9" s="609"/>
      <c r="U9" s="609"/>
      <c r="V9" s="609"/>
      <c r="W9" s="609"/>
      <c r="X9" s="609"/>
      <c r="Y9" s="610"/>
      <c r="Z9" s="646">
        <v>0</v>
      </c>
      <c r="AA9" s="646"/>
      <c r="AB9" s="646"/>
      <c r="AC9" s="646"/>
      <c r="AD9" s="647">
        <v>244</v>
      </c>
      <c r="AE9" s="647"/>
      <c r="AF9" s="647"/>
      <c r="AG9" s="647"/>
      <c r="AH9" s="647"/>
      <c r="AI9" s="647"/>
      <c r="AJ9" s="647"/>
      <c r="AK9" s="647"/>
      <c r="AL9" s="611">
        <v>0</v>
      </c>
      <c r="AM9" s="612"/>
      <c r="AN9" s="612"/>
      <c r="AO9" s="648"/>
      <c r="AP9" s="605" t="s">
        <v>243</v>
      </c>
      <c r="AQ9" s="606"/>
      <c r="AR9" s="606"/>
      <c r="AS9" s="606"/>
      <c r="AT9" s="606"/>
      <c r="AU9" s="606"/>
      <c r="AV9" s="606"/>
      <c r="AW9" s="606"/>
      <c r="AX9" s="606"/>
      <c r="AY9" s="606"/>
      <c r="AZ9" s="606"/>
      <c r="BA9" s="606"/>
      <c r="BB9" s="606"/>
      <c r="BC9" s="606"/>
      <c r="BD9" s="606"/>
      <c r="BE9" s="606"/>
      <c r="BF9" s="607"/>
      <c r="BG9" s="608">
        <v>40737</v>
      </c>
      <c r="BH9" s="609"/>
      <c r="BI9" s="609"/>
      <c r="BJ9" s="609"/>
      <c r="BK9" s="609"/>
      <c r="BL9" s="609"/>
      <c r="BM9" s="609"/>
      <c r="BN9" s="610"/>
      <c r="BO9" s="646">
        <v>30.9</v>
      </c>
      <c r="BP9" s="646"/>
      <c r="BQ9" s="646"/>
      <c r="BR9" s="646"/>
      <c r="BS9" s="647" t="s">
        <v>235</v>
      </c>
      <c r="BT9" s="647"/>
      <c r="BU9" s="647"/>
      <c r="BV9" s="647"/>
      <c r="BW9" s="647"/>
      <c r="BX9" s="647"/>
      <c r="BY9" s="647"/>
      <c r="BZ9" s="647"/>
      <c r="CA9" s="647"/>
      <c r="CB9" s="685"/>
      <c r="CD9" s="605" t="s">
        <v>244</v>
      </c>
      <c r="CE9" s="606"/>
      <c r="CF9" s="606"/>
      <c r="CG9" s="606"/>
      <c r="CH9" s="606"/>
      <c r="CI9" s="606"/>
      <c r="CJ9" s="606"/>
      <c r="CK9" s="606"/>
      <c r="CL9" s="606"/>
      <c r="CM9" s="606"/>
      <c r="CN9" s="606"/>
      <c r="CO9" s="606"/>
      <c r="CP9" s="606"/>
      <c r="CQ9" s="607"/>
      <c r="CR9" s="608">
        <v>266502</v>
      </c>
      <c r="CS9" s="609"/>
      <c r="CT9" s="609"/>
      <c r="CU9" s="609"/>
      <c r="CV9" s="609"/>
      <c r="CW9" s="609"/>
      <c r="CX9" s="609"/>
      <c r="CY9" s="610"/>
      <c r="CZ9" s="646">
        <v>10.4</v>
      </c>
      <c r="DA9" s="646"/>
      <c r="DB9" s="646"/>
      <c r="DC9" s="646"/>
      <c r="DD9" s="614">
        <v>13068</v>
      </c>
      <c r="DE9" s="609"/>
      <c r="DF9" s="609"/>
      <c r="DG9" s="609"/>
      <c r="DH9" s="609"/>
      <c r="DI9" s="609"/>
      <c r="DJ9" s="609"/>
      <c r="DK9" s="609"/>
      <c r="DL9" s="609"/>
      <c r="DM9" s="609"/>
      <c r="DN9" s="609"/>
      <c r="DO9" s="609"/>
      <c r="DP9" s="610"/>
      <c r="DQ9" s="614">
        <v>248375</v>
      </c>
      <c r="DR9" s="609"/>
      <c r="DS9" s="609"/>
      <c r="DT9" s="609"/>
      <c r="DU9" s="609"/>
      <c r="DV9" s="609"/>
      <c r="DW9" s="609"/>
      <c r="DX9" s="609"/>
      <c r="DY9" s="609"/>
      <c r="DZ9" s="609"/>
      <c r="EA9" s="609"/>
      <c r="EB9" s="609"/>
      <c r="EC9" s="645"/>
    </row>
    <row r="10" spans="2:143" ht="11.25" customHeight="1" x14ac:dyDescent="0.2">
      <c r="B10" s="605" t="s">
        <v>245</v>
      </c>
      <c r="C10" s="606"/>
      <c r="D10" s="606"/>
      <c r="E10" s="606"/>
      <c r="F10" s="606"/>
      <c r="G10" s="606"/>
      <c r="H10" s="606"/>
      <c r="I10" s="606"/>
      <c r="J10" s="606"/>
      <c r="K10" s="606"/>
      <c r="L10" s="606"/>
      <c r="M10" s="606"/>
      <c r="N10" s="606"/>
      <c r="O10" s="606"/>
      <c r="P10" s="606"/>
      <c r="Q10" s="607"/>
      <c r="R10" s="608" t="s">
        <v>130</v>
      </c>
      <c r="S10" s="609"/>
      <c r="T10" s="609"/>
      <c r="U10" s="609"/>
      <c r="V10" s="609"/>
      <c r="W10" s="609"/>
      <c r="X10" s="609"/>
      <c r="Y10" s="610"/>
      <c r="Z10" s="646" t="s">
        <v>235</v>
      </c>
      <c r="AA10" s="646"/>
      <c r="AB10" s="646"/>
      <c r="AC10" s="646"/>
      <c r="AD10" s="647" t="s">
        <v>130</v>
      </c>
      <c r="AE10" s="647"/>
      <c r="AF10" s="647"/>
      <c r="AG10" s="647"/>
      <c r="AH10" s="647"/>
      <c r="AI10" s="647"/>
      <c r="AJ10" s="647"/>
      <c r="AK10" s="647"/>
      <c r="AL10" s="611" t="s">
        <v>130</v>
      </c>
      <c r="AM10" s="612"/>
      <c r="AN10" s="612"/>
      <c r="AO10" s="648"/>
      <c r="AP10" s="605" t="s">
        <v>246</v>
      </c>
      <c r="AQ10" s="606"/>
      <c r="AR10" s="606"/>
      <c r="AS10" s="606"/>
      <c r="AT10" s="606"/>
      <c r="AU10" s="606"/>
      <c r="AV10" s="606"/>
      <c r="AW10" s="606"/>
      <c r="AX10" s="606"/>
      <c r="AY10" s="606"/>
      <c r="AZ10" s="606"/>
      <c r="BA10" s="606"/>
      <c r="BB10" s="606"/>
      <c r="BC10" s="606"/>
      <c r="BD10" s="606"/>
      <c r="BE10" s="606"/>
      <c r="BF10" s="607"/>
      <c r="BG10" s="608">
        <v>3968</v>
      </c>
      <c r="BH10" s="609"/>
      <c r="BI10" s="609"/>
      <c r="BJ10" s="609"/>
      <c r="BK10" s="609"/>
      <c r="BL10" s="609"/>
      <c r="BM10" s="609"/>
      <c r="BN10" s="610"/>
      <c r="BO10" s="646">
        <v>3</v>
      </c>
      <c r="BP10" s="646"/>
      <c r="BQ10" s="646"/>
      <c r="BR10" s="646"/>
      <c r="BS10" s="647" t="s">
        <v>130</v>
      </c>
      <c r="BT10" s="647"/>
      <c r="BU10" s="647"/>
      <c r="BV10" s="647"/>
      <c r="BW10" s="647"/>
      <c r="BX10" s="647"/>
      <c r="BY10" s="647"/>
      <c r="BZ10" s="647"/>
      <c r="CA10" s="647"/>
      <c r="CB10" s="685"/>
      <c r="CD10" s="605" t="s">
        <v>247</v>
      </c>
      <c r="CE10" s="606"/>
      <c r="CF10" s="606"/>
      <c r="CG10" s="606"/>
      <c r="CH10" s="606"/>
      <c r="CI10" s="606"/>
      <c r="CJ10" s="606"/>
      <c r="CK10" s="606"/>
      <c r="CL10" s="606"/>
      <c r="CM10" s="606"/>
      <c r="CN10" s="606"/>
      <c r="CO10" s="606"/>
      <c r="CP10" s="606"/>
      <c r="CQ10" s="607"/>
      <c r="CR10" s="608" t="s">
        <v>235</v>
      </c>
      <c r="CS10" s="609"/>
      <c r="CT10" s="609"/>
      <c r="CU10" s="609"/>
      <c r="CV10" s="609"/>
      <c r="CW10" s="609"/>
      <c r="CX10" s="609"/>
      <c r="CY10" s="610"/>
      <c r="CZ10" s="646" t="s">
        <v>235</v>
      </c>
      <c r="DA10" s="646"/>
      <c r="DB10" s="646"/>
      <c r="DC10" s="646"/>
      <c r="DD10" s="614" t="s">
        <v>130</v>
      </c>
      <c r="DE10" s="609"/>
      <c r="DF10" s="609"/>
      <c r="DG10" s="609"/>
      <c r="DH10" s="609"/>
      <c r="DI10" s="609"/>
      <c r="DJ10" s="609"/>
      <c r="DK10" s="609"/>
      <c r="DL10" s="609"/>
      <c r="DM10" s="609"/>
      <c r="DN10" s="609"/>
      <c r="DO10" s="609"/>
      <c r="DP10" s="610"/>
      <c r="DQ10" s="614" t="s">
        <v>130</v>
      </c>
      <c r="DR10" s="609"/>
      <c r="DS10" s="609"/>
      <c r="DT10" s="609"/>
      <c r="DU10" s="609"/>
      <c r="DV10" s="609"/>
      <c r="DW10" s="609"/>
      <c r="DX10" s="609"/>
      <c r="DY10" s="609"/>
      <c r="DZ10" s="609"/>
      <c r="EA10" s="609"/>
      <c r="EB10" s="609"/>
      <c r="EC10" s="645"/>
    </row>
    <row r="11" spans="2:143" ht="11.25" customHeight="1" x14ac:dyDescent="0.2">
      <c r="B11" s="605" t="s">
        <v>248</v>
      </c>
      <c r="C11" s="606"/>
      <c r="D11" s="606"/>
      <c r="E11" s="606"/>
      <c r="F11" s="606"/>
      <c r="G11" s="606"/>
      <c r="H11" s="606"/>
      <c r="I11" s="606"/>
      <c r="J11" s="606"/>
      <c r="K11" s="606"/>
      <c r="L11" s="606"/>
      <c r="M11" s="606"/>
      <c r="N11" s="606"/>
      <c r="O11" s="606"/>
      <c r="P11" s="606"/>
      <c r="Q11" s="607"/>
      <c r="R11" s="608">
        <v>29476</v>
      </c>
      <c r="S11" s="609"/>
      <c r="T11" s="609"/>
      <c r="U11" s="609"/>
      <c r="V11" s="609"/>
      <c r="W11" s="609"/>
      <c r="X11" s="609"/>
      <c r="Y11" s="610"/>
      <c r="Z11" s="611">
        <v>1</v>
      </c>
      <c r="AA11" s="612"/>
      <c r="AB11" s="612"/>
      <c r="AC11" s="613"/>
      <c r="AD11" s="614">
        <v>29476</v>
      </c>
      <c r="AE11" s="609"/>
      <c r="AF11" s="609"/>
      <c r="AG11" s="609"/>
      <c r="AH11" s="609"/>
      <c r="AI11" s="609"/>
      <c r="AJ11" s="609"/>
      <c r="AK11" s="610"/>
      <c r="AL11" s="611">
        <v>2.1</v>
      </c>
      <c r="AM11" s="612"/>
      <c r="AN11" s="612"/>
      <c r="AO11" s="648"/>
      <c r="AP11" s="605" t="s">
        <v>249</v>
      </c>
      <c r="AQ11" s="606"/>
      <c r="AR11" s="606"/>
      <c r="AS11" s="606"/>
      <c r="AT11" s="606"/>
      <c r="AU11" s="606"/>
      <c r="AV11" s="606"/>
      <c r="AW11" s="606"/>
      <c r="AX11" s="606"/>
      <c r="AY11" s="606"/>
      <c r="AZ11" s="606"/>
      <c r="BA11" s="606"/>
      <c r="BB11" s="606"/>
      <c r="BC11" s="606"/>
      <c r="BD11" s="606"/>
      <c r="BE11" s="606"/>
      <c r="BF11" s="607"/>
      <c r="BG11" s="608">
        <v>2102</v>
      </c>
      <c r="BH11" s="609"/>
      <c r="BI11" s="609"/>
      <c r="BJ11" s="609"/>
      <c r="BK11" s="609"/>
      <c r="BL11" s="609"/>
      <c r="BM11" s="609"/>
      <c r="BN11" s="610"/>
      <c r="BO11" s="646">
        <v>1.6</v>
      </c>
      <c r="BP11" s="646"/>
      <c r="BQ11" s="646"/>
      <c r="BR11" s="646"/>
      <c r="BS11" s="647">
        <v>1</v>
      </c>
      <c r="BT11" s="647"/>
      <c r="BU11" s="647"/>
      <c r="BV11" s="647"/>
      <c r="BW11" s="647"/>
      <c r="BX11" s="647"/>
      <c r="BY11" s="647"/>
      <c r="BZ11" s="647"/>
      <c r="CA11" s="647"/>
      <c r="CB11" s="685"/>
      <c r="CD11" s="605" t="s">
        <v>250</v>
      </c>
      <c r="CE11" s="606"/>
      <c r="CF11" s="606"/>
      <c r="CG11" s="606"/>
      <c r="CH11" s="606"/>
      <c r="CI11" s="606"/>
      <c r="CJ11" s="606"/>
      <c r="CK11" s="606"/>
      <c r="CL11" s="606"/>
      <c r="CM11" s="606"/>
      <c r="CN11" s="606"/>
      <c r="CO11" s="606"/>
      <c r="CP11" s="606"/>
      <c r="CQ11" s="607"/>
      <c r="CR11" s="608">
        <v>370533</v>
      </c>
      <c r="CS11" s="609"/>
      <c r="CT11" s="609"/>
      <c r="CU11" s="609"/>
      <c r="CV11" s="609"/>
      <c r="CW11" s="609"/>
      <c r="CX11" s="609"/>
      <c r="CY11" s="610"/>
      <c r="CZ11" s="646">
        <v>14.5</v>
      </c>
      <c r="DA11" s="646"/>
      <c r="DB11" s="646"/>
      <c r="DC11" s="646"/>
      <c r="DD11" s="614">
        <v>153340</v>
      </c>
      <c r="DE11" s="609"/>
      <c r="DF11" s="609"/>
      <c r="DG11" s="609"/>
      <c r="DH11" s="609"/>
      <c r="DI11" s="609"/>
      <c r="DJ11" s="609"/>
      <c r="DK11" s="609"/>
      <c r="DL11" s="609"/>
      <c r="DM11" s="609"/>
      <c r="DN11" s="609"/>
      <c r="DO11" s="609"/>
      <c r="DP11" s="610"/>
      <c r="DQ11" s="614">
        <v>174752</v>
      </c>
      <c r="DR11" s="609"/>
      <c r="DS11" s="609"/>
      <c r="DT11" s="609"/>
      <c r="DU11" s="609"/>
      <c r="DV11" s="609"/>
      <c r="DW11" s="609"/>
      <c r="DX11" s="609"/>
      <c r="DY11" s="609"/>
      <c r="DZ11" s="609"/>
      <c r="EA11" s="609"/>
      <c r="EB11" s="609"/>
      <c r="EC11" s="645"/>
    </row>
    <row r="12" spans="2:143" ht="11.25" customHeight="1" x14ac:dyDescent="0.2">
      <c r="B12" s="605" t="s">
        <v>251</v>
      </c>
      <c r="C12" s="606"/>
      <c r="D12" s="606"/>
      <c r="E12" s="606"/>
      <c r="F12" s="606"/>
      <c r="G12" s="606"/>
      <c r="H12" s="606"/>
      <c r="I12" s="606"/>
      <c r="J12" s="606"/>
      <c r="K12" s="606"/>
      <c r="L12" s="606"/>
      <c r="M12" s="606"/>
      <c r="N12" s="606"/>
      <c r="O12" s="606"/>
      <c r="P12" s="606"/>
      <c r="Q12" s="607"/>
      <c r="R12" s="608" t="s">
        <v>235</v>
      </c>
      <c r="S12" s="609"/>
      <c r="T12" s="609"/>
      <c r="U12" s="609"/>
      <c r="V12" s="609"/>
      <c r="W12" s="609"/>
      <c r="X12" s="609"/>
      <c r="Y12" s="610"/>
      <c r="Z12" s="646" t="s">
        <v>235</v>
      </c>
      <c r="AA12" s="646"/>
      <c r="AB12" s="646"/>
      <c r="AC12" s="646"/>
      <c r="AD12" s="647" t="s">
        <v>130</v>
      </c>
      <c r="AE12" s="647"/>
      <c r="AF12" s="647"/>
      <c r="AG12" s="647"/>
      <c r="AH12" s="647"/>
      <c r="AI12" s="647"/>
      <c r="AJ12" s="647"/>
      <c r="AK12" s="647"/>
      <c r="AL12" s="611" t="s">
        <v>130</v>
      </c>
      <c r="AM12" s="612"/>
      <c r="AN12" s="612"/>
      <c r="AO12" s="648"/>
      <c r="AP12" s="605" t="s">
        <v>252</v>
      </c>
      <c r="AQ12" s="606"/>
      <c r="AR12" s="606"/>
      <c r="AS12" s="606"/>
      <c r="AT12" s="606"/>
      <c r="AU12" s="606"/>
      <c r="AV12" s="606"/>
      <c r="AW12" s="606"/>
      <c r="AX12" s="606"/>
      <c r="AY12" s="606"/>
      <c r="AZ12" s="606"/>
      <c r="BA12" s="606"/>
      <c r="BB12" s="606"/>
      <c r="BC12" s="606"/>
      <c r="BD12" s="606"/>
      <c r="BE12" s="606"/>
      <c r="BF12" s="607"/>
      <c r="BG12" s="608">
        <v>75239</v>
      </c>
      <c r="BH12" s="609"/>
      <c r="BI12" s="609"/>
      <c r="BJ12" s="609"/>
      <c r="BK12" s="609"/>
      <c r="BL12" s="609"/>
      <c r="BM12" s="609"/>
      <c r="BN12" s="610"/>
      <c r="BO12" s="646">
        <v>57</v>
      </c>
      <c r="BP12" s="646"/>
      <c r="BQ12" s="646"/>
      <c r="BR12" s="646"/>
      <c r="BS12" s="647" t="s">
        <v>235</v>
      </c>
      <c r="BT12" s="647"/>
      <c r="BU12" s="647"/>
      <c r="BV12" s="647"/>
      <c r="BW12" s="647"/>
      <c r="BX12" s="647"/>
      <c r="BY12" s="647"/>
      <c r="BZ12" s="647"/>
      <c r="CA12" s="647"/>
      <c r="CB12" s="685"/>
      <c r="CD12" s="605" t="s">
        <v>253</v>
      </c>
      <c r="CE12" s="606"/>
      <c r="CF12" s="606"/>
      <c r="CG12" s="606"/>
      <c r="CH12" s="606"/>
      <c r="CI12" s="606"/>
      <c r="CJ12" s="606"/>
      <c r="CK12" s="606"/>
      <c r="CL12" s="606"/>
      <c r="CM12" s="606"/>
      <c r="CN12" s="606"/>
      <c r="CO12" s="606"/>
      <c r="CP12" s="606"/>
      <c r="CQ12" s="607"/>
      <c r="CR12" s="608">
        <v>94612</v>
      </c>
      <c r="CS12" s="609"/>
      <c r="CT12" s="609"/>
      <c r="CU12" s="609"/>
      <c r="CV12" s="609"/>
      <c r="CW12" s="609"/>
      <c r="CX12" s="609"/>
      <c r="CY12" s="610"/>
      <c r="CZ12" s="646">
        <v>3.7</v>
      </c>
      <c r="DA12" s="646"/>
      <c r="DB12" s="646"/>
      <c r="DC12" s="646"/>
      <c r="DD12" s="614">
        <v>4037</v>
      </c>
      <c r="DE12" s="609"/>
      <c r="DF12" s="609"/>
      <c r="DG12" s="609"/>
      <c r="DH12" s="609"/>
      <c r="DI12" s="609"/>
      <c r="DJ12" s="609"/>
      <c r="DK12" s="609"/>
      <c r="DL12" s="609"/>
      <c r="DM12" s="609"/>
      <c r="DN12" s="609"/>
      <c r="DO12" s="609"/>
      <c r="DP12" s="610"/>
      <c r="DQ12" s="614">
        <v>77010</v>
      </c>
      <c r="DR12" s="609"/>
      <c r="DS12" s="609"/>
      <c r="DT12" s="609"/>
      <c r="DU12" s="609"/>
      <c r="DV12" s="609"/>
      <c r="DW12" s="609"/>
      <c r="DX12" s="609"/>
      <c r="DY12" s="609"/>
      <c r="DZ12" s="609"/>
      <c r="EA12" s="609"/>
      <c r="EB12" s="609"/>
      <c r="EC12" s="645"/>
    </row>
    <row r="13" spans="2:143" ht="11.25" customHeight="1" x14ac:dyDescent="0.2">
      <c r="B13" s="605" t="s">
        <v>254</v>
      </c>
      <c r="C13" s="606"/>
      <c r="D13" s="606"/>
      <c r="E13" s="606"/>
      <c r="F13" s="606"/>
      <c r="G13" s="606"/>
      <c r="H13" s="606"/>
      <c r="I13" s="606"/>
      <c r="J13" s="606"/>
      <c r="K13" s="606"/>
      <c r="L13" s="606"/>
      <c r="M13" s="606"/>
      <c r="N13" s="606"/>
      <c r="O13" s="606"/>
      <c r="P13" s="606"/>
      <c r="Q13" s="607"/>
      <c r="R13" s="608" t="s">
        <v>130</v>
      </c>
      <c r="S13" s="609"/>
      <c r="T13" s="609"/>
      <c r="U13" s="609"/>
      <c r="V13" s="609"/>
      <c r="W13" s="609"/>
      <c r="X13" s="609"/>
      <c r="Y13" s="610"/>
      <c r="Z13" s="646" t="s">
        <v>130</v>
      </c>
      <c r="AA13" s="646"/>
      <c r="AB13" s="646"/>
      <c r="AC13" s="646"/>
      <c r="AD13" s="647" t="s">
        <v>130</v>
      </c>
      <c r="AE13" s="647"/>
      <c r="AF13" s="647"/>
      <c r="AG13" s="647"/>
      <c r="AH13" s="647"/>
      <c r="AI13" s="647"/>
      <c r="AJ13" s="647"/>
      <c r="AK13" s="647"/>
      <c r="AL13" s="611" t="s">
        <v>235</v>
      </c>
      <c r="AM13" s="612"/>
      <c r="AN13" s="612"/>
      <c r="AO13" s="648"/>
      <c r="AP13" s="605" t="s">
        <v>255</v>
      </c>
      <c r="AQ13" s="606"/>
      <c r="AR13" s="606"/>
      <c r="AS13" s="606"/>
      <c r="AT13" s="606"/>
      <c r="AU13" s="606"/>
      <c r="AV13" s="606"/>
      <c r="AW13" s="606"/>
      <c r="AX13" s="606"/>
      <c r="AY13" s="606"/>
      <c r="AZ13" s="606"/>
      <c r="BA13" s="606"/>
      <c r="BB13" s="606"/>
      <c r="BC13" s="606"/>
      <c r="BD13" s="606"/>
      <c r="BE13" s="606"/>
      <c r="BF13" s="607"/>
      <c r="BG13" s="608">
        <v>74766</v>
      </c>
      <c r="BH13" s="609"/>
      <c r="BI13" s="609"/>
      <c r="BJ13" s="609"/>
      <c r="BK13" s="609"/>
      <c r="BL13" s="609"/>
      <c r="BM13" s="609"/>
      <c r="BN13" s="610"/>
      <c r="BO13" s="646">
        <v>56.7</v>
      </c>
      <c r="BP13" s="646"/>
      <c r="BQ13" s="646"/>
      <c r="BR13" s="646"/>
      <c r="BS13" s="647" t="s">
        <v>235</v>
      </c>
      <c r="BT13" s="647"/>
      <c r="BU13" s="647"/>
      <c r="BV13" s="647"/>
      <c r="BW13" s="647"/>
      <c r="BX13" s="647"/>
      <c r="BY13" s="647"/>
      <c r="BZ13" s="647"/>
      <c r="CA13" s="647"/>
      <c r="CB13" s="685"/>
      <c r="CD13" s="605" t="s">
        <v>256</v>
      </c>
      <c r="CE13" s="606"/>
      <c r="CF13" s="606"/>
      <c r="CG13" s="606"/>
      <c r="CH13" s="606"/>
      <c r="CI13" s="606"/>
      <c r="CJ13" s="606"/>
      <c r="CK13" s="606"/>
      <c r="CL13" s="606"/>
      <c r="CM13" s="606"/>
      <c r="CN13" s="606"/>
      <c r="CO13" s="606"/>
      <c r="CP13" s="606"/>
      <c r="CQ13" s="607"/>
      <c r="CR13" s="608">
        <v>263878</v>
      </c>
      <c r="CS13" s="609"/>
      <c r="CT13" s="609"/>
      <c r="CU13" s="609"/>
      <c r="CV13" s="609"/>
      <c r="CW13" s="609"/>
      <c r="CX13" s="609"/>
      <c r="CY13" s="610"/>
      <c r="CZ13" s="646">
        <v>10.3</v>
      </c>
      <c r="DA13" s="646"/>
      <c r="DB13" s="646"/>
      <c r="DC13" s="646"/>
      <c r="DD13" s="614">
        <v>201222</v>
      </c>
      <c r="DE13" s="609"/>
      <c r="DF13" s="609"/>
      <c r="DG13" s="609"/>
      <c r="DH13" s="609"/>
      <c r="DI13" s="609"/>
      <c r="DJ13" s="609"/>
      <c r="DK13" s="609"/>
      <c r="DL13" s="609"/>
      <c r="DM13" s="609"/>
      <c r="DN13" s="609"/>
      <c r="DO13" s="609"/>
      <c r="DP13" s="610"/>
      <c r="DQ13" s="614">
        <v>84744</v>
      </c>
      <c r="DR13" s="609"/>
      <c r="DS13" s="609"/>
      <c r="DT13" s="609"/>
      <c r="DU13" s="609"/>
      <c r="DV13" s="609"/>
      <c r="DW13" s="609"/>
      <c r="DX13" s="609"/>
      <c r="DY13" s="609"/>
      <c r="DZ13" s="609"/>
      <c r="EA13" s="609"/>
      <c r="EB13" s="609"/>
      <c r="EC13" s="645"/>
    </row>
    <row r="14" spans="2:143" ht="11.25" customHeight="1" x14ac:dyDescent="0.2">
      <c r="B14" s="605" t="s">
        <v>257</v>
      </c>
      <c r="C14" s="606"/>
      <c r="D14" s="606"/>
      <c r="E14" s="606"/>
      <c r="F14" s="606"/>
      <c r="G14" s="606"/>
      <c r="H14" s="606"/>
      <c r="I14" s="606"/>
      <c r="J14" s="606"/>
      <c r="K14" s="606"/>
      <c r="L14" s="606"/>
      <c r="M14" s="606"/>
      <c r="N14" s="606"/>
      <c r="O14" s="606"/>
      <c r="P14" s="606"/>
      <c r="Q14" s="607"/>
      <c r="R14" s="608" t="s">
        <v>235</v>
      </c>
      <c r="S14" s="609"/>
      <c r="T14" s="609"/>
      <c r="U14" s="609"/>
      <c r="V14" s="609"/>
      <c r="W14" s="609"/>
      <c r="X14" s="609"/>
      <c r="Y14" s="610"/>
      <c r="Z14" s="646" t="s">
        <v>235</v>
      </c>
      <c r="AA14" s="646"/>
      <c r="AB14" s="646"/>
      <c r="AC14" s="646"/>
      <c r="AD14" s="647" t="s">
        <v>130</v>
      </c>
      <c r="AE14" s="647"/>
      <c r="AF14" s="647"/>
      <c r="AG14" s="647"/>
      <c r="AH14" s="647"/>
      <c r="AI14" s="647"/>
      <c r="AJ14" s="647"/>
      <c r="AK14" s="647"/>
      <c r="AL14" s="611" t="s">
        <v>130</v>
      </c>
      <c r="AM14" s="612"/>
      <c r="AN14" s="612"/>
      <c r="AO14" s="648"/>
      <c r="AP14" s="605" t="s">
        <v>258</v>
      </c>
      <c r="AQ14" s="606"/>
      <c r="AR14" s="606"/>
      <c r="AS14" s="606"/>
      <c r="AT14" s="606"/>
      <c r="AU14" s="606"/>
      <c r="AV14" s="606"/>
      <c r="AW14" s="606"/>
      <c r="AX14" s="606"/>
      <c r="AY14" s="606"/>
      <c r="AZ14" s="606"/>
      <c r="BA14" s="606"/>
      <c r="BB14" s="606"/>
      <c r="BC14" s="606"/>
      <c r="BD14" s="606"/>
      <c r="BE14" s="606"/>
      <c r="BF14" s="607"/>
      <c r="BG14" s="608">
        <v>5273</v>
      </c>
      <c r="BH14" s="609"/>
      <c r="BI14" s="609"/>
      <c r="BJ14" s="609"/>
      <c r="BK14" s="609"/>
      <c r="BL14" s="609"/>
      <c r="BM14" s="609"/>
      <c r="BN14" s="610"/>
      <c r="BO14" s="646">
        <v>4</v>
      </c>
      <c r="BP14" s="646"/>
      <c r="BQ14" s="646"/>
      <c r="BR14" s="646"/>
      <c r="BS14" s="647" t="s">
        <v>130</v>
      </c>
      <c r="BT14" s="647"/>
      <c r="BU14" s="647"/>
      <c r="BV14" s="647"/>
      <c r="BW14" s="647"/>
      <c r="BX14" s="647"/>
      <c r="BY14" s="647"/>
      <c r="BZ14" s="647"/>
      <c r="CA14" s="647"/>
      <c r="CB14" s="685"/>
      <c r="CD14" s="605" t="s">
        <v>259</v>
      </c>
      <c r="CE14" s="606"/>
      <c r="CF14" s="606"/>
      <c r="CG14" s="606"/>
      <c r="CH14" s="606"/>
      <c r="CI14" s="606"/>
      <c r="CJ14" s="606"/>
      <c r="CK14" s="606"/>
      <c r="CL14" s="606"/>
      <c r="CM14" s="606"/>
      <c r="CN14" s="606"/>
      <c r="CO14" s="606"/>
      <c r="CP14" s="606"/>
      <c r="CQ14" s="607"/>
      <c r="CR14" s="608">
        <v>30898</v>
      </c>
      <c r="CS14" s="609"/>
      <c r="CT14" s="609"/>
      <c r="CU14" s="609"/>
      <c r="CV14" s="609"/>
      <c r="CW14" s="609"/>
      <c r="CX14" s="609"/>
      <c r="CY14" s="610"/>
      <c r="CZ14" s="646">
        <v>1.2</v>
      </c>
      <c r="DA14" s="646"/>
      <c r="DB14" s="646"/>
      <c r="DC14" s="646"/>
      <c r="DD14" s="614" t="s">
        <v>235</v>
      </c>
      <c r="DE14" s="609"/>
      <c r="DF14" s="609"/>
      <c r="DG14" s="609"/>
      <c r="DH14" s="609"/>
      <c r="DI14" s="609"/>
      <c r="DJ14" s="609"/>
      <c r="DK14" s="609"/>
      <c r="DL14" s="609"/>
      <c r="DM14" s="609"/>
      <c r="DN14" s="609"/>
      <c r="DO14" s="609"/>
      <c r="DP14" s="610"/>
      <c r="DQ14" s="614">
        <v>28150</v>
      </c>
      <c r="DR14" s="609"/>
      <c r="DS14" s="609"/>
      <c r="DT14" s="609"/>
      <c r="DU14" s="609"/>
      <c r="DV14" s="609"/>
      <c r="DW14" s="609"/>
      <c r="DX14" s="609"/>
      <c r="DY14" s="609"/>
      <c r="DZ14" s="609"/>
      <c r="EA14" s="609"/>
      <c r="EB14" s="609"/>
      <c r="EC14" s="645"/>
    </row>
    <row r="15" spans="2:143" ht="11.25" customHeight="1" x14ac:dyDescent="0.2">
      <c r="B15" s="605" t="s">
        <v>260</v>
      </c>
      <c r="C15" s="606"/>
      <c r="D15" s="606"/>
      <c r="E15" s="606"/>
      <c r="F15" s="606"/>
      <c r="G15" s="606"/>
      <c r="H15" s="606"/>
      <c r="I15" s="606"/>
      <c r="J15" s="606"/>
      <c r="K15" s="606"/>
      <c r="L15" s="606"/>
      <c r="M15" s="606"/>
      <c r="N15" s="606"/>
      <c r="O15" s="606"/>
      <c r="P15" s="606"/>
      <c r="Q15" s="607"/>
      <c r="R15" s="608" t="s">
        <v>130</v>
      </c>
      <c r="S15" s="609"/>
      <c r="T15" s="609"/>
      <c r="U15" s="609"/>
      <c r="V15" s="609"/>
      <c r="W15" s="609"/>
      <c r="X15" s="609"/>
      <c r="Y15" s="610"/>
      <c r="Z15" s="646" t="s">
        <v>235</v>
      </c>
      <c r="AA15" s="646"/>
      <c r="AB15" s="646"/>
      <c r="AC15" s="646"/>
      <c r="AD15" s="647" t="s">
        <v>130</v>
      </c>
      <c r="AE15" s="647"/>
      <c r="AF15" s="647"/>
      <c r="AG15" s="647"/>
      <c r="AH15" s="647"/>
      <c r="AI15" s="647"/>
      <c r="AJ15" s="647"/>
      <c r="AK15" s="647"/>
      <c r="AL15" s="611" t="s">
        <v>235</v>
      </c>
      <c r="AM15" s="612"/>
      <c r="AN15" s="612"/>
      <c r="AO15" s="648"/>
      <c r="AP15" s="605" t="s">
        <v>261</v>
      </c>
      <c r="AQ15" s="606"/>
      <c r="AR15" s="606"/>
      <c r="AS15" s="606"/>
      <c r="AT15" s="606"/>
      <c r="AU15" s="606"/>
      <c r="AV15" s="606"/>
      <c r="AW15" s="606"/>
      <c r="AX15" s="606"/>
      <c r="AY15" s="606"/>
      <c r="AZ15" s="606"/>
      <c r="BA15" s="606"/>
      <c r="BB15" s="606"/>
      <c r="BC15" s="606"/>
      <c r="BD15" s="606"/>
      <c r="BE15" s="606"/>
      <c r="BF15" s="607"/>
      <c r="BG15" s="608">
        <v>2844</v>
      </c>
      <c r="BH15" s="609"/>
      <c r="BI15" s="609"/>
      <c r="BJ15" s="609"/>
      <c r="BK15" s="609"/>
      <c r="BL15" s="609"/>
      <c r="BM15" s="609"/>
      <c r="BN15" s="610"/>
      <c r="BO15" s="646">
        <v>2.2000000000000002</v>
      </c>
      <c r="BP15" s="646"/>
      <c r="BQ15" s="646"/>
      <c r="BR15" s="646"/>
      <c r="BS15" s="647" t="s">
        <v>235</v>
      </c>
      <c r="BT15" s="647"/>
      <c r="BU15" s="647"/>
      <c r="BV15" s="647"/>
      <c r="BW15" s="647"/>
      <c r="BX15" s="647"/>
      <c r="BY15" s="647"/>
      <c r="BZ15" s="647"/>
      <c r="CA15" s="647"/>
      <c r="CB15" s="685"/>
      <c r="CD15" s="605" t="s">
        <v>262</v>
      </c>
      <c r="CE15" s="606"/>
      <c r="CF15" s="606"/>
      <c r="CG15" s="606"/>
      <c r="CH15" s="606"/>
      <c r="CI15" s="606"/>
      <c r="CJ15" s="606"/>
      <c r="CK15" s="606"/>
      <c r="CL15" s="606"/>
      <c r="CM15" s="606"/>
      <c r="CN15" s="606"/>
      <c r="CO15" s="606"/>
      <c r="CP15" s="606"/>
      <c r="CQ15" s="607"/>
      <c r="CR15" s="608">
        <v>134458</v>
      </c>
      <c r="CS15" s="609"/>
      <c r="CT15" s="609"/>
      <c r="CU15" s="609"/>
      <c r="CV15" s="609"/>
      <c r="CW15" s="609"/>
      <c r="CX15" s="609"/>
      <c r="CY15" s="610"/>
      <c r="CZ15" s="646">
        <v>5.3</v>
      </c>
      <c r="DA15" s="646"/>
      <c r="DB15" s="646"/>
      <c r="DC15" s="646"/>
      <c r="DD15" s="614" t="s">
        <v>235</v>
      </c>
      <c r="DE15" s="609"/>
      <c r="DF15" s="609"/>
      <c r="DG15" s="609"/>
      <c r="DH15" s="609"/>
      <c r="DI15" s="609"/>
      <c r="DJ15" s="609"/>
      <c r="DK15" s="609"/>
      <c r="DL15" s="609"/>
      <c r="DM15" s="609"/>
      <c r="DN15" s="609"/>
      <c r="DO15" s="609"/>
      <c r="DP15" s="610"/>
      <c r="DQ15" s="614">
        <v>130784</v>
      </c>
      <c r="DR15" s="609"/>
      <c r="DS15" s="609"/>
      <c r="DT15" s="609"/>
      <c r="DU15" s="609"/>
      <c r="DV15" s="609"/>
      <c r="DW15" s="609"/>
      <c r="DX15" s="609"/>
      <c r="DY15" s="609"/>
      <c r="DZ15" s="609"/>
      <c r="EA15" s="609"/>
      <c r="EB15" s="609"/>
      <c r="EC15" s="645"/>
    </row>
    <row r="16" spans="2:143" ht="11.25" customHeight="1" x14ac:dyDescent="0.2">
      <c r="B16" s="605" t="s">
        <v>263</v>
      </c>
      <c r="C16" s="606"/>
      <c r="D16" s="606"/>
      <c r="E16" s="606"/>
      <c r="F16" s="606"/>
      <c r="G16" s="606"/>
      <c r="H16" s="606"/>
      <c r="I16" s="606"/>
      <c r="J16" s="606"/>
      <c r="K16" s="606"/>
      <c r="L16" s="606"/>
      <c r="M16" s="606"/>
      <c r="N16" s="606"/>
      <c r="O16" s="606"/>
      <c r="P16" s="606"/>
      <c r="Q16" s="607"/>
      <c r="R16" s="608">
        <v>1366</v>
      </c>
      <c r="S16" s="609"/>
      <c r="T16" s="609"/>
      <c r="U16" s="609"/>
      <c r="V16" s="609"/>
      <c r="W16" s="609"/>
      <c r="X16" s="609"/>
      <c r="Y16" s="610"/>
      <c r="Z16" s="646">
        <v>0</v>
      </c>
      <c r="AA16" s="646"/>
      <c r="AB16" s="646"/>
      <c r="AC16" s="646"/>
      <c r="AD16" s="647">
        <v>1366</v>
      </c>
      <c r="AE16" s="647"/>
      <c r="AF16" s="647"/>
      <c r="AG16" s="647"/>
      <c r="AH16" s="647"/>
      <c r="AI16" s="647"/>
      <c r="AJ16" s="647"/>
      <c r="AK16" s="647"/>
      <c r="AL16" s="611">
        <v>0.1</v>
      </c>
      <c r="AM16" s="612"/>
      <c r="AN16" s="612"/>
      <c r="AO16" s="648"/>
      <c r="AP16" s="605" t="s">
        <v>264</v>
      </c>
      <c r="AQ16" s="606"/>
      <c r="AR16" s="606"/>
      <c r="AS16" s="606"/>
      <c r="AT16" s="606"/>
      <c r="AU16" s="606"/>
      <c r="AV16" s="606"/>
      <c r="AW16" s="606"/>
      <c r="AX16" s="606"/>
      <c r="AY16" s="606"/>
      <c r="AZ16" s="606"/>
      <c r="BA16" s="606"/>
      <c r="BB16" s="606"/>
      <c r="BC16" s="606"/>
      <c r="BD16" s="606"/>
      <c r="BE16" s="606"/>
      <c r="BF16" s="607"/>
      <c r="BG16" s="608" t="s">
        <v>130</v>
      </c>
      <c r="BH16" s="609"/>
      <c r="BI16" s="609"/>
      <c r="BJ16" s="609"/>
      <c r="BK16" s="609"/>
      <c r="BL16" s="609"/>
      <c r="BM16" s="609"/>
      <c r="BN16" s="610"/>
      <c r="BO16" s="646" t="s">
        <v>130</v>
      </c>
      <c r="BP16" s="646"/>
      <c r="BQ16" s="646"/>
      <c r="BR16" s="646"/>
      <c r="BS16" s="647" t="s">
        <v>130</v>
      </c>
      <c r="BT16" s="647"/>
      <c r="BU16" s="647"/>
      <c r="BV16" s="647"/>
      <c r="BW16" s="647"/>
      <c r="BX16" s="647"/>
      <c r="BY16" s="647"/>
      <c r="BZ16" s="647"/>
      <c r="CA16" s="647"/>
      <c r="CB16" s="685"/>
      <c r="CD16" s="605" t="s">
        <v>265</v>
      </c>
      <c r="CE16" s="606"/>
      <c r="CF16" s="606"/>
      <c r="CG16" s="606"/>
      <c r="CH16" s="606"/>
      <c r="CI16" s="606"/>
      <c r="CJ16" s="606"/>
      <c r="CK16" s="606"/>
      <c r="CL16" s="606"/>
      <c r="CM16" s="606"/>
      <c r="CN16" s="606"/>
      <c r="CO16" s="606"/>
      <c r="CP16" s="606"/>
      <c r="CQ16" s="607"/>
      <c r="CR16" s="608">
        <v>242174</v>
      </c>
      <c r="CS16" s="609"/>
      <c r="CT16" s="609"/>
      <c r="CU16" s="609"/>
      <c r="CV16" s="609"/>
      <c r="CW16" s="609"/>
      <c r="CX16" s="609"/>
      <c r="CY16" s="610"/>
      <c r="CZ16" s="646">
        <v>9.5</v>
      </c>
      <c r="DA16" s="646"/>
      <c r="DB16" s="646"/>
      <c r="DC16" s="646"/>
      <c r="DD16" s="614" t="s">
        <v>235</v>
      </c>
      <c r="DE16" s="609"/>
      <c r="DF16" s="609"/>
      <c r="DG16" s="609"/>
      <c r="DH16" s="609"/>
      <c r="DI16" s="609"/>
      <c r="DJ16" s="609"/>
      <c r="DK16" s="609"/>
      <c r="DL16" s="609"/>
      <c r="DM16" s="609"/>
      <c r="DN16" s="609"/>
      <c r="DO16" s="609"/>
      <c r="DP16" s="610"/>
      <c r="DQ16" s="614">
        <v>82787</v>
      </c>
      <c r="DR16" s="609"/>
      <c r="DS16" s="609"/>
      <c r="DT16" s="609"/>
      <c r="DU16" s="609"/>
      <c r="DV16" s="609"/>
      <c r="DW16" s="609"/>
      <c r="DX16" s="609"/>
      <c r="DY16" s="609"/>
      <c r="DZ16" s="609"/>
      <c r="EA16" s="609"/>
      <c r="EB16" s="609"/>
      <c r="EC16" s="645"/>
    </row>
    <row r="17" spans="2:133" ht="11.25" customHeight="1" x14ac:dyDescent="0.2">
      <c r="B17" s="605" t="s">
        <v>266</v>
      </c>
      <c r="C17" s="606"/>
      <c r="D17" s="606"/>
      <c r="E17" s="606"/>
      <c r="F17" s="606"/>
      <c r="G17" s="606"/>
      <c r="H17" s="606"/>
      <c r="I17" s="606"/>
      <c r="J17" s="606"/>
      <c r="K17" s="606"/>
      <c r="L17" s="606"/>
      <c r="M17" s="606"/>
      <c r="N17" s="606"/>
      <c r="O17" s="606"/>
      <c r="P17" s="606"/>
      <c r="Q17" s="607"/>
      <c r="R17" s="608">
        <v>2563</v>
      </c>
      <c r="S17" s="609"/>
      <c r="T17" s="609"/>
      <c r="U17" s="609"/>
      <c r="V17" s="609"/>
      <c r="W17" s="609"/>
      <c r="X17" s="609"/>
      <c r="Y17" s="610"/>
      <c r="Z17" s="646">
        <v>0.1</v>
      </c>
      <c r="AA17" s="646"/>
      <c r="AB17" s="646"/>
      <c r="AC17" s="646"/>
      <c r="AD17" s="647">
        <v>2563</v>
      </c>
      <c r="AE17" s="647"/>
      <c r="AF17" s="647"/>
      <c r="AG17" s="647"/>
      <c r="AH17" s="647"/>
      <c r="AI17" s="647"/>
      <c r="AJ17" s="647"/>
      <c r="AK17" s="647"/>
      <c r="AL17" s="611">
        <v>0.2</v>
      </c>
      <c r="AM17" s="612"/>
      <c r="AN17" s="612"/>
      <c r="AO17" s="648"/>
      <c r="AP17" s="605" t="s">
        <v>267</v>
      </c>
      <c r="AQ17" s="606"/>
      <c r="AR17" s="606"/>
      <c r="AS17" s="606"/>
      <c r="AT17" s="606"/>
      <c r="AU17" s="606"/>
      <c r="AV17" s="606"/>
      <c r="AW17" s="606"/>
      <c r="AX17" s="606"/>
      <c r="AY17" s="606"/>
      <c r="AZ17" s="606"/>
      <c r="BA17" s="606"/>
      <c r="BB17" s="606"/>
      <c r="BC17" s="606"/>
      <c r="BD17" s="606"/>
      <c r="BE17" s="606"/>
      <c r="BF17" s="607"/>
      <c r="BG17" s="608" t="s">
        <v>130</v>
      </c>
      <c r="BH17" s="609"/>
      <c r="BI17" s="609"/>
      <c r="BJ17" s="609"/>
      <c r="BK17" s="609"/>
      <c r="BL17" s="609"/>
      <c r="BM17" s="609"/>
      <c r="BN17" s="610"/>
      <c r="BO17" s="646" t="s">
        <v>235</v>
      </c>
      <c r="BP17" s="646"/>
      <c r="BQ17" s="646"/>
      <c r="BR17" s="646"/>
      <c r="BS17" s="647" t="s">
        <v>235</v>
      </c>
      <c r="BT17" s="647"/>
      <c r="BU17" s="647"/>
      <c r="BV17" s="647"/>
      <c r="BW17" s="647"/>
      <c r="BX17" s="647"/>
      <c r="BY17" s="647"/>
      <c r="BZ17" s="647"/>
      <c r="CA17" s="647"/>
      <c r="CB17" s="685"/>
      <c r="CD17" s="605" t="s">
        <v>268</v>
      </c>
      <c r="CE17" s="606"/>
      <c r="CF17" s="606"/>
      <c r="CG17" s="606"/>
      <c r="CH17" s="606"/>
      <c r="CI17" s="606"/>
      <c r="CJ17" s="606"/>
      <c r="CK17" s="606"/>
      <c r="CL17" s="606"/>
      <c r="CM17" s="606"/>
      <c r="CN17" s="606"/>
      <c r="CO17" s="606"/>
      <c r="CP17" s="606"/>
      <c r="CQ17" s="607"/>
      <c r="CR17" s="608">
        <v>225407</v>
      </c>
      <c r="CS17" s="609"/>
      <c r="CT17" s="609"/>
      <c r="CU17" s="609"/>
      <c r="CV17" s="609"/>
      <c r="CW17" s="609"/>
      <c r="CX17" s="609"/>
      <c r="CY17" s="610"/>
      <c r="CZ17" s="646">
        <v>8.8000000000000007</v>
      </c>
      <c r="DA17" s="646"/>
      <c r="DB17" s="646"/>
      <c r="DC17" s="646"/>
      <c r="DD17" s="614" t="s">
        <v>130</v>
      </c>
      <c r="DE17" s="609"/>
      <c r="DF17" s="609"/>
      <c r="DG17" s="609"/>
      <c r="DH17" s="609"/>
      <c r="DI17" s="609"/>
      <c r="DJ17" s="609"/>
      <c r="DK17" s="609"/>
      <c r="DL17" s="609"/>
      <c r="DM17" s="609"/>
      <c r="DN17" s="609"/>
      <c r="DO17" s="609"/>
      <c r="DP17" s="610"/>
      <c r="DQ17" s="614">
        <v>225407</v>
      </c>
      <c r="DR17" s="609"/>
      <c r="DS17" s="609"/>
      <c r="DT17" s="609"/>
      <c r="DU17" s="609"/>
      <c r="DV17" s="609"/>
      <c r="DW17" s="609"/>
      <c r="DX17" s="609"/>
      <c r="DY17" s="609"/>
      <c r="DZ17" s="609"/>
      <c r="EA17" s="609"/>
      <c r="EB17" s="609"/>
      <c r="EC17" s="645"/>
    </row>
    <row r="18" spans="2:133" ht="11.25" customHeight="1" x14ac:dyDescent="0.2">
      <c r="B18" s="605" t="s">
        <v>269</v>
      </c>
      <c r="C18" s="606"/>
      <c r="D18" s="606"/>
      <c r="E18" s="606"/>
      <c r="F18" s="606"/>
      <c r="G18" s="606"/>
      <c r="H18" s="606"/>
      <c r="I18" s="606"/>
      <c r="J18" s="606"/>
      <c r="K18" s="606"/>
      <c r="L18" s="606"/>
      <c r="M18" s="606"/>
      <c r="N18" s="606"/>
      <c r="O18" s="606"/>
      <c r="P18" s="606"/>
      <c r="Q18" s="607"/>
      <c r="R18" s="608">
        <v>307</v>
      </c>
      <c r="S18" s="609"/>
      <c r="T18" s="609"/>
      <c r="U18" s="609"/>
      <c r="V18" s="609"/>
      <c r="W18" s="609"/>
      <c r="X18" s="609"/>
      <c r="Y18" s="610"/>
      <c r="Z18" s="646">
        <v>0</v>
      </c>
      <c r="AA18" s="646"/>
      <c r="AB18" s="646"/>
      <c r="AC18" s="646"/>
      <c r="AD18" s="647">
        <v>307</v>
      </c>
      <c r="AE18" s="647"/>
      <c r="AF18" s="647"/>
      <c r="AG18" s="647"/>
      <c r="AH18" s="647"/>
      <c r="AI18" s="647"/>
      <c r="AJ18" s="647"/>
      <c r="AK18" s="647"/>
      <c r="AL18" s="611">
        <v>0</v>
      </c>
      <c r="AM18" s="612"/>
      <c r="AN18" s="612"/>
      <c r="AO18" s="648"/>
      <c r="AP18" s="605" t="s">
        <v>270</v>
      </c>
      <c r="AQ18" s="606"/>
      <c r="AR18" s="606"/>
      <c r="AS18" s="606"/>
      <c r="AT18" s="606"/>
      <c r="AU18" s="606"/>
      <c r="AV18" s="606"/>
      <c r="AW18" s="606"/>
      <c r="AX18" s="606"/>
      <c r="AY18" s="606"/>
      <c r="AZ18" s="606"/>
      <c r="BA18" s="606"/>
      <c r="BB18" s="606"/>
      <c r="BC18" s="606"/>
      <c r="BD18" s="606"/>
      <c r="BE18" s="606"/>
      <c r="BF18" s="607"/>
      <c r="BG18" s="608" t="s">
        <v>235</v>
      </c>
      <c r="BH18" s="609"/>
      <c r="BI18" s="609"/>
      <c r="BJ18" s="609"/>
      <c r="BK18" s="609"/>
      <c r="BL18" s="609"/>
      <c r="BM18" s="609"/>
      <c r="BN18" s="610"/>
      <c r="BO18" s="646" t="s">
        <v>235</v>
      </c>
      <c r="BP18" s="646"/>
      <c r="BQ18" s="646"/>
      <c r="BR18" s="646"/>
      <c r="BS18" s="647" t="s">
        <v>130</v>
      </c>
      <c r="BT18" s="647"/>
      <c r="BU18" s="647"/>
      <c r="BV18" s="647"/>
      <c r="BW18" s="647"/>
      <c r="BX18" s="647"/>
      <c r="BY18" s="647"/>
      <c r="BZ18" s="647"/>
      <c r="CA18" s="647"/>
      <c r="CB18" s="685"/>
      <c r="CD18" s="605" t="s">
        <v>271</v>
      </c>
      <c r="CE18" s="606"/>
      <c r="CF18" s="606"/>
      <c r="CG18" s="606"/>
      <c r="CH18" s="606"/>
      <c r="CI18" s="606"/>
      <c r="CJ18" s="606"/>
      <c r="CK18" s="606"/>
      <c r="CL18" s="606"/>
      <c r="CM18" s="606"/>
      <c r="CN18" s="606"/>
      <c r="CO18" s="606"/>
      <c r="CP18" s="606"/>
      <c r="CQ18" s="607"/>
      <c r="CR18" s="608" t="s">
        <v>130</v>
      </c>
      <c r="CS18" s="609"/>
      <c r="CT18" s="609"/>
      <c r="CU18" s="609"/>
      <c r="CV18" s="609"/>
      <c r="CW18" s="609"/>
      <c r="CX18" s="609"/>
      <c r="CY18" s="610"/>
      <c r="CZ18" s="646" t="s">
        <v>235</v>
      </c>
      <c r="DA18" s="646"/>
      <c r="DB18" s="646"/>
      <c r="DC18" s="646"/>
      <c r="DD18" s="614" t="s">
        <v>235</v>
      </c>
      <c r="DE18" s="609"/>
      <c r="DF18" s="609"/>
      <c r="DG18" s="609"/>
      <c r="DH18" s="609"/>
      <c r="DI18" s="609"/>
      <c r="DJ18" s="609"/>
      <c r="DK18" s="609"/>
      <c r="DL18" s="609"/>
      <c r="DM18" s="609"/>
      <c r="DN18" s="609"/>
      <c r="DO18" s="609"/>
      <c r="DP18" s="610"/>
      <c r="DQ18" s="614" t="s">
        <v>130</v>
      </c>
      <c r="DR18" s="609"/>
      <c r="DS18" s="609"/>
      <c r="DT18" s="609"/>
      <c r="DU18" s="609"/>
      <c r="DV18" s="609"/>
      <c r="DW18" s="609"/>
      <c r="DX18" s="609"/>
      <c r="DY18" s="609"/>
      <c r="DZ18" s="609"/>
      <c r="EA18" s="609"/>
      <c r="EB18" s="609"/>
      <c r="EC18" s="645"/>
    </row>
    <row r="19" spans="2:133" ht="11.25" customHeight="1" x14ac:dyDescent="0.2">
      <c r="B19" s="605" t="s">
        <v>272</v>
      </c>
      <c r="C19" s="606"/>
      <c r="D19" s="606"/>
      <c r="E19" s="606"/>
      <c r="F19" s="606"/>
      <c r="G19" s="606"/>
      <c r="H19" s="606"/>
      <c r="I19" s="606"/>
      <c r="J19" s="606"/>
      <c r="K19" s="606"/>
      <c r="L19" s="606"/>
      <c r="M19" s="606"/>
      <c r="N19" s="606"/>
      <c r="O19" s="606"/>
      <c r="P19" s="606"/>
      <c r="Q19" s="607"/>
      <c r="R19" s="608">
        <v>307</v>
      </c>
      <c r="S19" s="609"/>
      <c r="T19" s="609"/>
      <c r="U19" s="609"/>
      <c r="V19" s="609"/>
      <c r="W19" s="609"/>
      <c r="X19" s="609"/>
      <c r="Y19" s="610"/>
      <c r="Z19" s="646">
        <v>0</v>
      </c>
      <c r="AA19" s="646"/>
      <c r="AB19" s="646"/>
      <c r="AC19" s="646"/>
      <c r="AD19" s="647">
        <v>307</v>
      </c>
      <c r="AE19" s="647"/>
      <c r="AF19" s="647"/>
      <c r="AG19" s="647"/>
      <c r="AH19" s="647"/>
      <c r="AI19" s="647"/>
      <c r="AJ19" s="647"/>
      <c r="AK19" s="647"/>
      <c r="AL19" s="611">
        <v>0</v>
      </c>
      <c r="AM19" s="612"/>
      <c r="AN19" s="612"/>
      <c r="AO19" s="648"/>
      <c r="AP19" s="605" t="s">
        <v>273</v>
      </c>
      <c r="AQ19" s="606"/>
      <c r="AR19" s="606"/>
      <c r="AS19" s="606"/>
      <c r="AT19" s="606"/>
      <c r="AU19" s="606"/>
      <c r="AV19" s="606"/>
      <c r="AW19" s="606"/>
      <c r="AX19" s="606"/>
      <c r="AY19" s="606"/>
      <c r="AZ19" s="606"/>
      <c r="BA19" s="606"/>
      <c r="BB19" s="606"/>
      <c r="BC19" s="606"/>
      <c r="BD19" s="606"/>
      <c r="BE19" s="606"/>
      <c r="BF19" s="607"/>
      <c r="BG19" s="608" t="s">
        <v>130</v>
      </c>
      <c r="BH19" s="609"/>
      <c r="BI19" s="609"/>
      <c r="BJ19" s="609"/>
      <c r="BK19" s="609"/>
      <c r="BL19" s="609"/>
      <c r="BM19" s="609"/>
      <c r="BN19" s="610"/>
      <c r="BO19" s="646" t="s">
        <v>235</v>
      </c>
      <c r="BP19" s="646"/>
      <c r="BQ19" s="646"/>
      <c r="BR19" s="646"/>
      <c r="BS19" s="647" t="s">
        <v>235</v>
      </c>
      <c r="BT19" s="647"/>
      <c r="BU19" s="647"/>
      <c r="BV19" s="647"/>
      <c r="BW19" s="647"/>
      <c r="BX19" s="647"/>
      <c r="BY19" s="647"/>
      <c r="BZ19" s="647"/>
      <c r="CA19" s="647"/>
      <c r="CB19" s="685"/>
      <c r="CD19" s="605" t="s">
        <v>274</v>
      </c>
      <c r="CE19" s="606"/>
      <c r="CF19" s="606"/>
      <c r="CG19" s="606"/>
      <c r="CH19" s="606"/>
      <c r="CI19" s="606"/>
      <c r="CJ19" s="606"/>
      <c r="CK19" s="606"/>
      <c r="CL19" s="606"/>
      <c r="CM19" s="606"/>
      <c r="CN19" s="606"/>
      <c r="CO19" s="606"/>
      <c r="CP19" s="606"/>
      <c r="CQ19" s="607"/>
      <c r="CR19" s="608" t="s">
        <v>235</v>
      </c>
      <c r="CS19" s="609"/>
      <c r="CT19" s="609"/>
      <c r="CU19" s="609"/>
      <c r="CV19" s="609"/>
      <c r="CW19" s="609"/>
      <c r="CX19" s="609"/>
      <c r="CY19" s="610"/>
      <c r="CZ19" s="646" t="s">
        <v>235</v>
      </c>
      <c r="DA19" s="646"/>
      <c r="DB19" s="646"/>
      <c r="DC19" s="646"/>
      <c r="DD19" s="614" t="s">
        <v>235</v>
      </c>
      <c r="DE19" s="609"/>
      <c r="DF19" s="609"/>
      <c r="DG19" s="609"/>
      <c r="DH19" s="609"/>
      <c r="DI19" s="609"/>
      <c r="DJ19" s="609"/>
      <c r="DK19" s="609"/>
      <c r="DL19" s="609"/>
      <c r="DM19" s="609"/>
      <c r="DN19" s="609"/>
      <c r="DO19" s="609"/>
      <c r="DP19" s="610"/>
      <c r="DQ19" s="614" t="s">
        <v>235</v>
      </c>
      <c r="DR19" s="609"/>
      <c r="DS19" s="609"/>
      <c r="DT19" s="609"/>
      <c r="DU19" s="609"/>
      <c r="DV19" s="609"/>
      <c r="DW19" s="609"/>
      <c r="DX19" s="609"/>
      <c r="DY19" s="609"/>
      <c r="DZ19" s="609"/>
      <c r="EA19" s="609"/>
      <c r="EB19" s="609"/>
      <c r="EC19" s="645"/>
    </row>
    <row r="20" spans="2:133" ht="11.25" customHeight="1" x14ac:dyDescent="0.2">
      <c r="B20" s="675" t="s">
        <v>275</v>
      </c>
      <c r="C20" s="676"/>
      <c r="D20" s="676"/>
      <c r="E20" s="676"/>
      <c r="F20" s="676"/>
      <c r="G20" s="676"/>
      <c r="H20" s="676"/>
      <c r="I20" s="676"/>
      <c r="J20" s="676"/>
      <c r="K20" s="676"/>
      <c r="L20" s="676"/>
      <c r="M20" s="676"/>
      <c r="N20" s="676"/>
      <c r="O20" s="676"/>
      <c r="P20" s="676"/>
      <c r="Q20" s="677"/>
      <c r="R20" s="608" t="s">
        <v>130</v>
      </c>
      <c r="S20" s="609"/>
      <c r="T20" s="609"/>
      <c r="U20" s="609"/>
      <c r="V20" s="609"/>
      <c r="W20" s="609"/>
      <c r="X20" s="609"/>
      <c r="Y20" s="610"/>
      <c r="Z20" s="646" t="s">
        <v>235</v>
      </c>
      <c r="AA20" s="646"/>
      <c r="AB20" s="646"/>
      <c r="AC20" s="646"/>
      <c r="AD20" s="647" t="s">
        <v>235</v>
      </c>
      <c r="AE20" s="647"/>
      <c r="AF20" s="647"/>
      <c r="AG20" s="647"/>
      <c r="AH20" s="647"/>
      <c r="AI20" s="647"/>
      <c r="AJ20" s="647"/>
      <c r="AK20" s="647"/>
      <c r="AL20" s="611" t="s">
        <v>130</v>
      </c>
      <c r="AM20" s="612"/>
      <c r="AN20" s="612"/>
      <c r="AO20" s="648"/>
      <c r="AP20" s="605" t="s">
        <v>276</v>
      </c>
      <c r="AQ20" s="606"/>
      <c r="AR20" s="606"/>
      <c r="AS20" s="606"/>
      <c r="AT20" s="606"/>
      <c r="AU20" s="606"/>
      <c r="AV20" s="606"/>
      <c r="AW20" s="606"/>
      <c r="AX20" s="606"/>
      <c r="AY20" s="606"/>
      <c r="AZ20" s="606"/>
      <c r="BA20" s="606"/>
      <c r="BB20" s="606"/>
      <c r="BC20" s="606"/>
      <c r="BD20" s="606"/>
      <c r="BE20" s="606"/>
      <c r="BF20" s="607"/>
      <c r="BG20" s="608" t="s">
        <v>130</v>
      </c>
      <c r="BH20" s="609"/>
      <c r="BI20" s="609"/>
      <c r="BJ20" s="609"/>
      <c r="BK20" s="609"/>
      <c r="BL20" s="609"/>
      <c r="BM20" s="609"/>
      <c r="BN20" s="610"/>
      <c r="BO20" s="646" t="s">
        <v>235</v>
      </c>
      <c r="BP20" s="646"/>
      <c r="BQ20" s="646"/>
      <c r="BR20" s="646"/>
      <c r="BS20" s="647" t="s">
        <v>130</v>
      </c>
      <c r="BT20" s="647"/>
      <c r="BU20" s="647"/>
      <c r="BV20" s="647"/>
      <c r="BW20" s="647"/>
      <c r="BX20" s="647"/>
      <c r="BY20" s="647"/>
      <c r="BZ20" s="647"/>
      <c r="CA20" s="647"/>
      <c r="CB20" s="685"/>
      <c r="CD20" s="605" t="s">
        <v>277</v>
      </c>
      <c r="CE20" s="606"/>
      <c r="CF20" s="606"/>
      <c r="CG20" s="606"/>
      <c r="CH20" s="606"/>
      <c r="CI20" s="606"/>
      <c r="CJ20" s="606"/>
      <c r="CK20" s="606"/>
      <c r="CL20" s="606"/>
      <c r="CM20" s="606"/>
      <c r="CN20" s="606"/>
      <c r="CO20" s="606"/>
      <c r="CP20" s="606"/>
      <c r="CQ20" s="607"/>
      <c r="CR20" s="608">
        <v>2560348</v>
      </c>
      <c r="CS20" s="609"/>
      <c r="CT20" s="609"/>
      <c r="CU20" s="609"/>
      <c r="CV20" s="609"/>
      <c r="CW20" s="609"/>
      <c r="CX20" s="609"/>
      <c r="CY20" s="610"/>
      <c r="CZ20" s="646">
        <v>100</v>
      </c>
      <c r="DA20" s="646"/>
      <c r="DB20" s="646"/>
      <c r="DC20" s="646"/>
      <c r="DD20" s="614">
        <v>421988</v>
      </c>
      <c r="DE20" s="609"/>
      <c r="DF20" s="609"/>
      <c r="DG20" s="609"/>
      <c r="DH20" s="609"/>
      <c r="DI20" s="609"/>
      <c r="DJ20" s="609"/>
      <c r="DK20" s="609"/>
      <c r="DL20" s="609"/>
      <c r="DM20" s="609"/>
      <c r="DN20" s="609"/>
      <c r="DO20" s="609"/>
      <c r="DP20" s="610"/>
      <c r="DQ20" s="614">
        <v>1792352</v>
      </c>
      <c r="DR20" s="609"/>
      <c r="DS20" s="609"/>
      <c r="DT20" s="609"/>
      <c r="DU20" s="609"/>
      <c r="DV20" s="609"/>
      <c r="DW20" s="609"/>
      <c r="DX20" s="609"/>
      <c r="DY20" s="609"/>
      <c r="DZ20" s="609"/>
      <c r="EA20" s="609"/>
      <c r="EB20" s="609"/>
      <c r="EC20" s="645"/>
    </row>
    <row r="21" spans="2:133" ht="11.25" customHeight="1" x14ac:dyDescent="0.2">
      <c r="B21" s="605" t="s">
        <v>278</v>
      </c>
      <c r="C21" s="606"/>
      <c r="D21" s="606"/>
      <c r="E21" s="606"/>
      <c r="F21" s="606"/>
      <c r="G21" s="606"/>
      <c r="H21" s="606"/>
      <c r="I21" s="606"/>
      <c r="J21" s="606"/>
      <c r="K21" s="606"/>
      <c r="L21" s="606"/>
      <c r="M21" s="606"/>
      <c r="N21" s="606"/>
      <c r="O21" s="606"/>
      <c r="P21" s="606"/>
      <c r="Q21" s="607"/>
      <c r="R21" s="608">
        <v>1536713</v>
      </c>
      <c r="S21" s="609"/>
      <c r="T21" s="609"/>
      <c r="U21" s="609"/>
      <c r="V21" s="609"/>
      <c r="W21" s="609"/>
      <c r="X21" s="609"/>
      <c r="Y21" s="610"/>
      <c r="Z21" s="646">
        <v>52</v>
      </c>
      <c r="AA21" s="646"/>
      <c r="AB21" s="646"/>
      <c r="AC21" s="646"/>
      <c r="AD21" s="647">
        <v>1152823</v>
      </c>
      <c r="AE21" s="647"/>
      <c r="AF21" s="647"/>
      <c r="AG21" s="647"/>
      <c r="AH21" s="647"/>
      <c r="AI21" s="647"/>
      <c r="AJ21" s="647"/>
      <c r="AK21" s="647"/>
      <c r="AL21" s="611">
        <v>82.9</v>
      </c>
      <c r="AM21" s="612"/>
      <c r="AN21" s="612"/>
      <c r="AO21" s="648"/>
      <c r="AP21" s="605" t="s">
        <v>279</v>
      </c>
      <c r="AQ21" s="686"/>
      <c r="AR21" s="686"/>
      <c r="AS21" s="686"/>
      <c r="AT21" s="686"/>
      <c r="AU21" s="686"/>
      <c r="AV21" s="686"/>
      <c r="AW21" s="686"/>
      <c r="AX21" s="686"/>
      <c r="AY21" s="686"/>
      <c r="AZ21" s="686"/>
      <c r="BA21" s="686"/>
      <c r="BB21" s="686"/>
      <c r="BC21" s="686"/>
      <c r="BD21" s="686"/>
      <c r="BE21" s="686"/>
      <c r="BF21" s="687"/>
      <c r="BG21" s="608" t="s">
        <v>130</v>
      </c>
      <c r="BH21" s="609"/>
      <c r="BI21" s="609"/>
      <c r="BJ21" s="609"/>
      <c r="BK21" s="609"/>
      <c r="BL21" s="609"/>
      <c r="BM21" s="609"/>
      <c r="BN21" s="610"/>
      <c r="BO21" s="646" t="s">
        <v>130</v>
      </c>
      <c r="BP21" s="646"/>
      <c r="BQ21" s="646"/>
      <c r="BR21" s="646"/>
      <c r="BS21" s="647" t="s">
        <v>235</v>
      </c>
      <c r="BT21" s="647"/>
      <c r="BU21" s="647"/>
      <c r="BV21" s="647"/>
      <c r="BW21" s="647"/>
      <c r="BX21" s="647"/>
      <c r="BY21" s="647"/>
      <c r="BZ21" s="647"/>
      <c r="CA21" s="647"/>
      <c r="CB21" s="685"/>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2">
      <c r="B22" s="605" t="s">
        <v>280</v>
      </c>
      <c r="C22" s="606"/>
      <c r="D22" s="606"/>
      <c r="E22" s="606"/>
      <c r="F22" s="606"/>
      <c r="G22" s="606"/>
      <c r="H22" s="606"/>
      <c r="I22" s="606"/>
      <c r="J22" s="606"/>
      <c r="K22" s="606"/>
      <c r="L22" s="606"/>
      <c r="M22" s="606"/>
      <c r="N22" s="606"/>
      <c r="O22" s="606"/>
      <c r="P22" s="606"/>
      <c r="Q22" s="607"/>
      <c r="R22" s="608">
        <v>1152823</v>
      </c>
      <c r="S22" s="609"/>
      <c r="T22" s="609"/>
      <c r="U22" s="609"/>
      <c r="V22" s="609"/>
      <c r="W22" s="609"/>
      <c r="X22" s="609"/>
      <c r="Y22" s="610"/>
      <c r="Z22" s="646">
        <v>39</v>
      </c>
      <c r="AA22" s="646"/>
      <c r="AB22" s="646"/>
      <c r="AC22" s="646"/>
      <c r="AD22" s="647">
        <v>1152823</v>
      </c>
      <c r="AE22" s="647"/>
      <c r="AF22" s="647"/>
      <c r="AG22" s="647"/>
      <c r="AH22" s="647"/>
      <c r="AI22" s="647"/>
      <c r="AJ22" s="647"/>
      <c r="AK22" s="647"/>
      <c r="AL22" s="611">
        <v>82.9</v>
      </c>
      <c r="AM22" s="612"/>
      <c r="AN22" s="612"/>
      <c r="AO22" s="648"/>
      <c r="AP22" s="605" t="s">
        <v>281</v>
      </c>
      <c r="AQ22" s="686"/>
      <c r="AR22" s="686"/>
      <c r="AS22" s="686"/>
      <c r="AT22" s="686"/>
      <c r="AU22" s="686"/>
      <c r="AV22" s="686"/>
      <c r="AW22" s="686"/>
      <c r="AX22" s="686"/>
      <c r="AY22" s="686"/>
      <c r="AZ22" s="686"/>
      <c r="BA22" s="686"/>
      <c r="BB22" s="686"/>
      <c r="BC22" s="686"/>
      <c r="BD22" s="686"/>
      <c r="BE22" s="686"/>
      <c r="BF22" s="687"/>
      <c r="BG22" s="608" t="s">
        <v>130</v>
      </c>
      <c r="BH22" s="609"/>
      <c r="BI22" s="609"/>
      <c r="BJ22" s="609"/>
      <c r="BK22" s="609"/>
      <c r="BL22" s="609"/>
      <c r="BM22" s="609"/>
      <c r="BN22" s="610"/>
      <c r="BO22" s="646" t="s">
        <v>130</v>
      </c>
      <c r="BP22" s="646"/>
      <c r="BQ22" s="646"/>
      <c r="BR22" s="646"/>
      <c r="BS22" s="647" t="s">
        <v>130</v>
      </c>
      <c r="BT22" s="647"/>
      <c r="BU22" s="647"/>
      <c r="BV22" s="647"/>
      <c r="BW22" s="647"/>
      <c r="BX22" s="647"/>
      <c r="BY22" s="647"/>
      <c r="BZ22" s="647"/>
      <c r="CA22" s="647"/>
      <c r="CB22" s="685"/>
      <c r="CD22" s="660" t="s">
        <v>282</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2">
      <c r="B23" s="605" t="s">
        <v>283</v>
      </c>
      <c r="C23" s="606"/>
      <c r="D23" s="606"/>
      <c r="E23" s="606"/>
      <c r="F23" s="606"/>
      <c r="G23" s="606"/>
      <c r="H23" s="606"/>
      <c r="I23" s="606"/>
      <c r="J23" s="606"/>
      <c r="K23" s="606"/>
      <c r="L23" s="606"/>
      <c r="M23" s="606"/>
      <c r="N23" s="606"/>
      <c r="O23" s="606"/>
      <c r="P23" s="606"/>
      <c r="Q23" s="607"/>
      <c r="R23" s="608">
        <v>383890</v>
      </c>
      <c r="S23" s="609"/>
      <c r="T23" s="609"/>
      <c r="U23" s="609"/>
      <c r="V23" s="609"/>
      <c r="W23" s="609"/>
      <c r="X23" s="609"/>
      <c r="Y23" s="610"/>
      <c r="Z23" s="646">
        <v>13</v>
      </c>
      <c r="AA23" s="646"/>
      <c r="AB23" s="646"/>
      <c r="AC23" s="646"/>
      <c r="AD23" s="647" t="s">
        <v>235</v>
      </c>
      <c r="AE23" s="647"/>
      <c r="AF23" s="647"/>
      <c r="AG23" s="647"/>
      <c r="AH23" s="647"/>
      <c r="AI23" s="647"/>
      <c r="AJ23" s="647"/>
      <c r="AK23" s="647"/>
      <c r="AL23" s="611" t="s">
        <v>235</v>
      </c>
      <c r="AM23" s="612"/>
      <c r="AN23" s="612"/>
      <c r="AO23" s="648"/>
      <c r="AP23" s="605" t="s">
        <v>284</v>
      </c>
      <c r="AQ23" s="686"/>
      <c r="AR23" s="686"/>
      <c r="AS23" s="686"/>
      <c r="AT23" s="686"/>
      <c r="AU23" s="686"/>
      <c r="AV23" s="686"/>
      <c r="AW23" s="686"/>
      <c r="AX23" s="686"/>
      <c r="AY23" s="686"/>
      <c r="AZ23" s="686"/>
      <c r="BA23" s="686"/>
      <c r="BB23" s="686"/>
      <c r="BC23" s="686"/>
      <c r="BD23" s="686"/>
      <c r="BE23" s="686"/>
      <c r="BF23" s="687"/>
      <c r="BG23" s="608" t="s">
        <v>235</v>
      </c>
      <c r="BH23" s="609"/>
      <c r="BI23" s="609"/>
      <c r="BJ23" s="609"/>
      <c r="BK23" s="609"/>
      <c r="BL23" s="609"/>
      <c r="BM23" s="609"/>
      <c r="BN23" s="610"/>
      <c r="BO23" s="646" t="s">
        <v>130</v>
      </c>
      <c r="BP23" s="646"/>
      <c r="BQ23" s="646"/>
      <c r="BR23" s="646"/>
      <c r="BS23" s="647" t="s">
        <v>235</v>
      </c>
      <c r="BT23" s="647"/>
      <c r="BU23" s="647"/>
      <c r="BV23" s="647"/>
      <c r="BW23" s="647"/>
      <c r="BX23" s="647"/>
      <c r="BY23" s="647"/>
      <c r="BZ23" s="647"/>
      <c r="CA23" s="647"/>
      <c r="CB23" s="685"/>
      <c r="CD23" s="660" t="s">
        <v>223</v>
      </c>
      <c r="CE23" s="661"/>
      <c r="CF23" s="661"/>
      <c r="CG23" s="661"/>
      <c r="CH23" s="661"/>
      <c r="CI23" s="661"/>
      <c r="CJ23" s="661"/>
      <c r="CK23" s="661"/>
      <c r="CL23" s="661"/>
      <c r="CM23" s="661"/>
      <c r="CN23" s="661"/>
      <c r="CO23" s="661"/>
      <c r="CP23" s="661"/>
      <c r="CQ23" s="662"/>
      <c r="CR23" s="660" t="s">
        <v>285</v>
      </c>
      <c r="CS23" s="661"/>
      <c r="CT23" s="661"/>
      <c r="CU23" s="661"/>
      <c r="CV23" s="661"/>
      <c r="CW23" s="661"/>
      <c r="CX23" s="661"/>
      <c r="CY23" s="662"/>
      <c r="CZ23" s="660" t="s">
        <v>286</v>
      </c>
      <c r="DA23" s="661"/>
      <c r="DB23" s="661"/>
      <c r="DC23" s="662"/>
      <c r="DD23" s="660" t="s">
        <v>287</v>
      </c>
      <c r="DE23" s="661"/>
      <c r="DF23" s="661"/>
      <c r="DG23" s="661"/>
      <c r="DH23" s="661"/>
      <c r="DI23" s="661"/>
      <c r="DJ23" s="661"/>
      <c r="DK23" s="662"/>
      <c r="DL23" s="698" t="s">
        <v>288</v>
      </c>
      <c r="DM23" s="699"/>
      <c r="DN23" s="699"/>
      <c r="DO23" s="699"/>
      <c r="DP23" s="699"/>
      <c r="DQ23" s="699"/>
      <c r="DR23" s="699"/>
      <c r="DS23" s="699"/>
      <c r="DT23" s="699"/>
      <c r="DU23" s="699"/>
      <c r="DV23" s="700"/>
      <c r="DW23" s="660" t="s">
        <v>289</v>
      </c>
      <c r="DX23" s="661"/>
      <c r="DY23" s="661"/>
      <c r="DZ23" s="661"/>
      <c r="EA23" s="661"/>
      <c r="EB23" s="661"/>
      <c r="EC23" s="662"/>
    </row>
    <row r="24" spans="2:133" ht="11.25" customHeight="1" x14ac:dyDescent="0.2">
      <c r="B24" s="605" t="s">
        <v>290</v>
      </c>
      <c r="C24" s="606"/>
      <c r="D24" s="606"/>
      <c r="E24" s="606"/>
      <c r="F24" s="606"/>
      <c r="G24" s="606"/>
      <c r="H24" s="606"/>
      <c r="I24" s="606"/>
      <c r="J24" s="606"/>
      <c r="K24" s="606"/>
      <c r="L24" s="606"/>
      <c r="M24" s="606"/>
      <c r="N24" s="606"/>
      <c r="O24" s="606"/>
      <c r="P24" s="606"/>
      <c r="Q24" s="607"/>
      <c r="R24" s="608" t="s">
        <v>235</v>
      </c>
      <c r="S24" s="609"/>
      <c r="T24" s="609"/>
      <c r="U24" s="609"/>
      <c r="V24" s="609"/>
      <c r="W24" s="609"/>
      <c r="X24" s="609"/>
      <c r="Y24" s="610"/>
      <c r="Z24" s="646" t="s">
        <v>235</v>
      </c>
      <c r="AA24" s="646"/>
      <c r="AB24" s="646"/>
      <c r="AC24" s="646"/>
      <c r="AD24" s="647" t="s">
        <v>235</v>
      </c>
      <c r="AE24" s="647"/>
      <c r="AF24" s="647"/>
      <c r="AG24" s="647"/>
      <c r="AH24" s="647"/>
      <c r="AI24" s="647"/>
      <c r="AJ24" s="647"/>
      <c r="AK24" s="647"/>
      <c r="AL24" s="611" t="s">
        <v>235</v>
      </c>
      <c r="AM24" s="612"/>
      <c r="AN24" s="612"/>
      <c r="AO24" s="648"/>
      <c r="AP24" s="605" t="s">
        <v>291</v>
      </c>
      <c r="AQ24" s="686"/>
      <c r="AR24" s="686"/>
      <c r="AS24" s="686"/>
      <c r="AT24" s="686"/>
      <c r="AU24" s="686"/>
      <c r="AV24" s="686"/>
      <c r="AW24" s="686"/>
      <c r="AX24" s="686"/>
      <c r="AY24" s="686"/>
      <c r="AZ24" s="686"/>
      <c r="BA24" s="686"/>
      <c r="BB24" s="686"/>
      <c r="BC24" s="686"/>
      <c r="BD24" s="686"/>
      <c r="BE24" s="686"/>
      <c r="BF24" s="687"/>
      <c r="BG24" s="608" t="s">
        <v>235</v>
      </c>
      <c r="BH24" s="609"/>
      <c r="BI24" s="609"/>
      <c r="BJ24" s="609"/>
      <c r="BK24" s="609"/>
      <c r="BL24" s="609"/>
      <c r="BM24" s="609"/>
      <c r="BN24" s="610"/>
      <c r="BO24" s="646" t="s">
        <v>130</v>
      </c>
      <c r="BP24" s="646"/>
      <c r="BQ24" s="646"/>
      <c r="BR24" s="646"/>
      <c r="BS24" s="647" t="s">
        <v>130</v>
      </c>
      <c r="BT24" s="647"/>
      <c r="BU24" s="647"/>
      <c r="BV24" s="647"/>
      <c r="BW24" s="647"/>
      <c r="BX24" s="647"/>
      <c r="BY24" s="647"/>
      <c r="BZ24" s="647"/>
      <c r="CA24" s="647"/>
      <c r="CB24" s="685"/>
      <c r="CD24" s="666" t="s">
        <v>292</v>
      </c>
      <c r="CE24" s="667"/>
      <c r="CF24" s="667"/>
      <c r="CG24" s="667"/>
      <c r="CH24" s="667"/>
      <c r="CI24" s="667"/>
      <c r="CJ24" s="667"/>
      <c r="CK24" s="667"/>
      <c r="CL24" s="667"/>
      <c r="CM24" s="667"/>
      <c r="CN24" s="667"/>
      <c r="CO24" s="667"/>
      <c r="CP24" s="667"/>
      <c r="CQ24" s="668"/>
      <c r="CR24" s="663">
        <v>826386</v>
      </c>
      <c r="CS24" s="664"/>
      <c r="CT24" s="664"/>
      <c r="CU24" s="664"/>
      <c r="CV24" s="664"/>
      <c r="CW24" s="664"/>
      <c r="CX24" s="664"/>
      <c r="CY24" s="689"/>
      <c r="CZ24" s="690">
        <v>32.299999999999997</v>
      </c>
      <c r="DA24" s="672"/>
      <c r="DB24" s="672"/>
      <c r="DC24" s="692"/>
      <c r="DD24" s="688">
        <v>742220</v>
      </c>
      <c r="DE24" s="664"/>
      <c r="DF24" s="664"/>
      <c r="DG24" s="664"/>
      <c r="DH24" s="664"/>
      <c r="DI24" s="664"/>
      <c r="DJ24" s="664"/>
      <c r="DK24" s="689"/>
      <c r="DL24" s="688">
        <v>719748</v>
      </c>
      <c r="DM24" s="664"/>
      <c r="DN24" s="664"/>
      <c r="DO24" s="664"/>
      <c r="DP24" s="664"/>
      <c r="DQ24" s="664"/>
      <c r="DR24" s="664"/>
      <c r="DS24" s="664"/>
      <c r="DT24" s="664"/>
      <c r="DU24" s="664"/>
      <c r="DV24" s="689"/>
      <c r="DW24" s="690">
        <v>51.3</v>
      </c>
      <c r="DX24" s="672"/>
      <c r="DY24" s="672"/>
      <c r="DZ24" s="672"/>
      <c r="EA24" s="672"/>
      <c r="EB24" s="672"/>
      <c r="EC24" s="691"/>
    </row>
    <row r="25" spans="2:133" ht="11.25" customHeight="1" x14ac:dyDescent="0.2">
      <c r="B25" s="605" t="s">
        <v>293</v>
      </c>
      <c r="C25" s="606"/>
      <c r="D25" s="606"/>
      <c r="E25" s="606"/>
      <c r="F25" s="606"/>
      <c r="G25" s="606"/>
      <c r="H25" s="606"/>
      <c r="I25" s="606"/>
      <c r="J25" s="606"/>
      <c r="K25" s="606"/>
      <c r="L25" s="606"/>
      <c r="M25" s="606"/>
      <c r="N25" s="606"/>
      <c r="O25" s="606"/>
      <c r="P25" s="606"/>
      <c r="Q25" s="607"/>
      <c r="R25" s="608">
        <v>1768575</v>
      </c>
      <c r="S25" s="609"/>
      <c r="T25" s="609"/>
      <c r="U25" s="609"/>
      <c r="V25" s="609"/>
      <c r="W25" s="609"/>
      <c r="X25" s="609"/>
      <c r="Y25" s="610"/>
      <c r="Z25" s="646">
        <v>59.8</v>
      </c>
      <c r="AA25" s="646"/>
      <c r="AB25" s="646"/>
      <c r="AC25" s="646"/>
      <c r="AD25" s="647">
        <v>1384685</v>
      </c>
      <c r="AE25" s="647"/>
      <c r="AF25" s="647"/>
      <c r="AG25" s="647"/>
      <c r="AH25" s="647"/>
      <c r="AI25" s="647"/>
      <c r="AJ25" s="647"/>
      <c r="AK25" s="647"/>
      <c r="AL25" s="611">
        <v>99.5</v>
      </c>
      <c r="AM25" s="612"/>
      <c r="AN25" s="612"/>
      <c r="AO25" s="648"/>
      <c r="AP25" s="605" t="s">
        <v>294</v>
      </c>
      <c r="AQ25" s="686"/>
      <c r="AR25" s="686"/>
      <c r="AS25" s="686"/>
      <c r="AT25" s="686"/>
      <c r="AU25" s="686"/>
      <c r="AV25" s="686"/>
      <c r="AW25" s="686"/>
      <c r="AX25" s="686"/>
      <c r="AY25" s="686"/>
      <c r="AZ25" s="686"/>
      <c r="BA25" s="686"/>
      <c r="BB25" s="686"/>
      <c r="BC25" s="686"/>
      <c r="BD25" s="686"/>
      <c r="BE25" s="686"/>
      <c r="BF25" s="687"/>
      <c r="BG25" s="608" t="s">
        <v>235</v>
      </c>
      <c r="BH25" s="609"/>
      <c r="BI25" s="609"/>
      <c r="BJ25" s="609"/>
      <c r="BK25" s="609"/>
      <c r="BL25" s="609"/>
      <c r="BM25" s="609"/>
      <c r="BN25" s="610"/>
      <c r="BO25" s="646" t="s">
        <v>235</v>
      </c>
      <c r="BP25" s="646"/>
      <c r="BQ25" s="646"/>
      <c r="BR25" s="646"/>
      <c r="BS25" s="647" t="s">
        <v>130</v>
      </c>
      <c r="BT25" s="647"/>
      <c r="BU25" s="647"/>
      <c r="BV25" s="647"/>
      <c r="BW25" s="647"/>
      <c r="BX25" s="647"/>
      <c r="BY25" s="647"/>
      <c r="BZ25" s="647"/>
      <c r="CA25" s="647"/>
      <c r="CB25" s="685"/>
      <c r="CD25" s="605" t="s">
        <v>295</v>
      </c>
      <c r="CE25" s="606"/>
      <c r="CF25" s="606"/>
      <c r="CG25" s="606"/>
      <c r="CH25" s="606"/>
      <c r="CI25" s="606"/>
      <c r="CJ25" s="606"/>
      <c r="CK25" s="606"/>
      <c r="CL25" s="606"/>
      <c r="CM25" s="606"/>
      <c r="CN25" s="606"/>
      <c r="CO25" s="606"/>
      <c r="CP25" s="606"/>
      <c r="CQ25" s="607"/>
      <c r="CR25" s="608">
        <v>502790</v>
      </c>
      <c r="CS25" s="621"/>
      <c r="CT25" s="621"/>
      <c r="CU25" s="621"/>
      <c r="CV25" s="621"/>
      <c r="CW25" s="621"/>
      <c r="CX25" s="621"/>
      <c r="CY25" s="622"/>
      <c r="CZ25" s="611">
        <v>19.600000000000001</v>
      </c>
      <c r="DA25" s="623"/>
      <c r="DB25" s="623"/>
      <c r="DC25" s="624"/>
      <c r="DD25" s="614">
        <v>477250</v>
      </c>
      <c r="DE25" s="621"/>
      <c r="DF25" s="621"/>
      <c r="DG25" s="621"/>
      <c r="DH25" s="621"/>
      <c r="DI25" s="621"/>
      <c r="DJ25" s="621"/>
      <c r="DK25" s="622"/>
      <c r="DL25" s="614">
        <v>455472</v>
      </c>
      <c r="DM25" s="621"/>
      <c r="DN25" s="621"/>
      <c r="DO25" s="621"/>
      <c r="DP25" s="621"/>
      <c r="DQ25" s="621"/>
      <c r="DR25" s="621"/>
      <c r="DS25" s="621"/>
      <c r="DT25" s="621"/>
      <c r="DU25" s="621"/>
      <c r="DV25" s="622"/>
      <c r="DW25" s="611">
        <v>32.5</v>
      </c>
      <c r="DX25" s="623"/>
      <c r="DY25" s="623"/>
      <c r="DZ25" s="623"/>
      <c r="EA25" s="623"/>
      <c r="EB25" s="623"/>
      <c r="EC25" s="635"/>
    </row>
    <row r="26" spans="2:133" ht="11.25" customHeight="1" x14ac:dyDescent="0.2">
      <c r="B26" s="605" t="s">
        <v>296</v>
      </c>
      <c r="C26" s="606"/>
      <c r="D26" s="606"/>
      <c r="E26" s="606"/>
      <c r="F26" s="606"/>
      <c r="G26" s="606"/>
      <c r="H26" s="606"/>
      <c r="I26" s="606"/>
      <c r="J26" s="606"/>
      <c r="K26" s="606"/>
      <c r="L26" s="606"/>
      <c r="M26" s="606"/>
      <c r="N26" s="606"/>
      <c r="O26" s="606"/>
      <c r="P26" s="606"/>
      <c r="Q26" s="607"/>
      <c r="R26" s="608" t="s">
        <v>130</v>
      </c>
      <c r="S26" s="609"/>
      <c r="T26" s="609"/>
      <c r="U26" s="609"/>
      <c r="V26" s="609"/>
      <c r="W26" s="609"/>
      <c r="X26" s="609"/>
      <c r="Y26" s="610"/>
      <c r="Z26" s="646" t="s">
        <v>235</v>
      </c>
      <c r="AA26" s="646"/>
      <c r="AB26" s="646"/>
      <c r="AC26" s="646"/>
      <c r="AD26" s="647" t="s">
        <v>235</v>
      </c>
      <c r="AE26" s="647"/>
      <c r="AF26" s="647"/>
      <c r="AG26" s="647"/>
      <c r="AH26" s="647"/>
      <c r="AI26" s="647"/>
      <c r="AJ26" s="647"/>
      <c r="AK26" s="647"/>
      <c r="AL26" s="611" t="s">
        <v>130</v>
      </c>
      <c r="AM26" s="612"/>
      <c r="AN26" s="612"/>
      <c r="AO26" s="648"/>
      <c r="AP26" s="605" t="s">
        <v>297</v>
      </c>
      <c r="AQ26" s="686"/>
      <c r="AR26" s="686"/>
      <c r="AS26" s="686"/>
      <c r="AT26" s="686"/>
      <c r="AU26" s="686"/>
      <c r="AV26" s="686"/>
      <c r="AW26" s="686"/>
      <c r="AX26" s="686"/>
      <c r="AY26" s="686"/>
      <c r="AZ26" s="686"/>
      <c r="BA26" s="686"/>
      <c r="BB26" s="686"/>
      <c r="BC26" s="686"/>
      <c r="BD26" s="686"/>
      <c r="BE26" s="686"/>
      <c r="BF26" s="687"/>
      <c r="BG26" s="608" t="s">
        <v>130</v>
      </c>
      <c r="BH26" s="609"/>
      <c r="BI26" s="609"/>
      <c r="BJ26" s="609"/>
      <c r="BK26" s="609"/>
      <c r="BL26" s="609"/>
      <c r="BM26" s="609"/>
      <c r="BN26" s="610"/>
      <c r="BO26" s="646" t="s">
        <v>130</v>
      </c>
      <c r="BP26" s="646"/>
      <c r="BQ26" s="646"/>
      <c r="BR26" s="646"/>
      <c r="BS26" s="647" t="s">
        <v>235</v>
      </c>
      <c r="BT26" s="647"/>
      <c r="BU26" s="647"/>
      <c r="BV26" s="647"/>
      <c r="BW26" s="647"/>
      <c r="BX26" s="647"/>
      <c r="BY26" s="647"/>
      <c r="BZ26" s="647"/>
      <c r="CA26" s="647"/>
      <c r="CB26" s="685"/>
      <c r="CD26" s="605" t="s">
        <v>298</v>
      </c>
      <c r="CE26" s="606"/>
      <c r="CF26" s="606"/>
      <c r="CG26" s="606"/>
      <c r="CH26" s="606"/>
      <c r="CI26" s="606"/>
      <c r="CJ26" s="606"/>
      <c r="CK26" s="606"/>
      <c r="CL26" s="606"/>
      <c r="CM26" s="606"/>
      <c r="CN26" s="606"/>
      <c r="CO26" s="606"/>
      <c r="CP26" s="606"/>
      <c r="CQ26" s="607"/>
      <c r="CR26" s="608">
        <v>285206</v>
      </c>
      <c r="CS26" s="609"/>
      <c r="CT26" s="609"/>
      <c r="CU26" s="609"/>
      <c r="CV26" s="609"/>
      <c r="CW26" s="609"/>
      <c r="CX26" s="609"/>
      <c r="CY26" s="610"/>
      <c r="CZ26" s="611">
        <v>11.1</v>
      </c>
      <c r="DA26" s="623"/>
      <c r="DB26" s="623"/>
      <c r="DC26" s="624"/>
      <c r="DD26" s="614">
        <v>266168</v>
      </c>
      <c r="DE26" s="609"/>
      <c r="DF26" s="609"/>
      <c r="DG26" s="609"/>
      <c r="DH26" s="609"/>
      <c r="DI26" s="609"/>
      <c r="DJ26" s="609"/>
      <c r="DK26" s="610"/>
      <c r="DL26" s="614" t="s">
        <v>235</v>
      </c>
      <c r="DM26" s="609"/>
      <c r="DN26" s="609"/>
      <c r="DO26" s="609"/>
      <c r="DP26" s="609"/>
      <c r="DQ26" s="609"/>
      <c r="DR26" s="609"/>
      <c r="DS26" s="609"/>
      <c r="DT26" s="609"/>
      <c r="DU26" s="609"/>
      <c r="DV26" s="610"/>
      <c r="DW26" s="611" t="s">
        <v>130</v>
      </c>
      <c r="DX26" s="623"/>
      <c r="DY26" s="623"/>
      <c r="DZ26" s="623"/>
      <c r="EA26" s="623"/>
      <c r="EB26" s="623"/>
      <c r="EC26" s="635"/>
    </row>
    <row r="27" spans="2:133" ht="11.25" customHeight="1" x14ac:dyDescent="0.2">
      <c r="B27" s="605" t="s">
        <v>299</v>
      </c>
      <c r="C27" s="606"/>
      <c r="D27" s="606"/>
      <c r="E27" s="606"/>
      <c r="F27" s="606"/>
      <c r="G27" s="606"/>
      <c r="H27" s="606"/>
      <c r="I27" s="606"/>
      <c r="J27" s="606"/>
      <c r="K27" s="606"/>
      <c r="L27" s="606"/>
      <c r="M27" s="606"/>
      <c r="N27" s="606"/>
      <c r="O27" s="606"/>
      <c r="P27" s="606"/>
      <c r="Q27" s="607"/>
      <c r="R27" s="608">
        <v>4299</v>
      </c>
      <c r="S27" s="609"/>
      <c r="T27" s="609"/>
      <c r="U27" s="609"/>
      <c r="V27" s="609"/>
      <c r="W27" s="609"/>
      <c r="X27" s="609"/>
      <c r="Y27" s="610"/>
      <c r="Z27" s="646">
        <v>0.1</v>
      </c>
      <c r="AA27" s="646"/>
      <c r="AB27" s="646"/>
      <c r="AC27" s="646"/>
      <c r="AD27" s="647" t="s">
        <v>130</v>
      </c>
      <c r="AE27" s="647"/>
      <c r="AF27" s="647"/>
      <c r="AG27" s="647"/>
      <c r="AH27" s="647"/>
      <c r="AI27" s="647"/>
      <c r="AJ27" s="647"/>
      <c r="AK27" s="647"/>
      <c r="AL27" s="611" t="s">
        <v>130</v>
      </c>
      <c r="AM27" s="612"/>
      <c r="AN27" s="612"/>
      <c r="AO27" s="648"/>
      <c r="AP27" s="605" t="s">
        <v>300</v>
      </c>
      <c r="AQ27" s="606"/>
      <c r="AR27" s="606"/>
      <c r="AS27" s="606"/>
      <c r="AT27" s="606"/>
      <c r="AU27" s="606"/>
      <c r="AV27" s="606"/>
      <c r="AW27" s="606"/>
      <c r="AX27" s="606"/>
      <c r="AY27" s="606"/>
      <c r="AZ27" s="606"/>
      <c r="BA27" s="606"/>
      <c r="BB27" s="606"/>
      <c r="BC27" s="606"/>
      <c r="BD27" s="606"/>
      <c r="BE27" s="606"/>
      <c r="BF27" s="607"/>
      <c r="BG27" s="608">
        <v>131959</v>
      </c>
      <c r="BH27" s="609"/>
      <c r="BI27" s="609"/>
      <c r="BJ27" s="609"/>
      <c r="BK27" s="609"/>
      <c r="BL27" s="609"/>
      <c r="BM27" s="609"/>
      <c r="BN27" s="610"/>
      <c r="BO27" s="646">
        <v>100</v>
      </c>
      <c r="BP27" s="646"/>
      <c r="BQ27" s="646"/>
      <c r="BR27" s="646"/>
      <c r="BS27" s="647">
        <v>1</v>
      </c>
      <c r="BT27" s="647"/>
      <c r="BU27" s="647"/>
      <c r="BV27" s="647"/>
      <c r="BW27" s="647"/>
      <c r="BX27" s="647"/>
      <c r="BY27" s="647"/>
      <c r="BZ27" s="647"/>
      <c r="CA27" s="647"/>
      <c r="CB27" s="685"/>
      <c r="CD27" s="605" t="s">
        <v>301</v>
      </c>
      <c r="CE27" s="606"/>
      <c r="CF27" s="606"/>
      <c r="CG27" s="606"/>
      <c r="CH27" s="606"/>
      <c r="CI27" s="606"/>
      <c r="CJ27" s="606"/>
      <c r="CK27" s="606"/>
      <c r="CL27" s="606"/>
      <c r="CM27" s="606"/>
      <c r="CN27" s="606"/>
      <c r="CO27" s="606"/>
      <c r="CP27" s="606"/>
      <c r="CQ27" s="607"/>
      <c r="CR27" s="608">
        <v>98189</v>
      </c>
      <c r="CS27" s="621"/>
      <c r="CT27" s="621"/>
      <c r="CU27" s="621"/>
      <c r="CV27" s="621"/>
      <c r="CW27" s="621"/>
      <c r="CX27" s="621"/>
      <c r="CY27" s="622"/>
      <c r="CZ27" s="611">
        <v>3.8</v>
      </c>
      <c r="DA27" s="623"/>
      <c r="DB27" s="623"/>
      <c r="DC27" s="624"/>
      <c r="DD27" s="614">
        <v>39563</v>
      </c>
      <c r="DE27" s="621"/>
      <c r="DF27" s="621"/>
      <c r="DG27" s="621"/>
      <c r="DH27" s="621"/>
      <c r="DI27" s="621"/>
      <c r="DJ27" s="621"/>
      <c r="DK27" s="622"/>
      <c r="DL27" s="614">
        <v>38869</v>
      </c>
      <c r="DM27" s="621"/>
      <c r="DN27" s="621"/>
      <c r="DO27" s="621"/>
      <c r="DP27" s="621"/>
      <c r="DQ27" s="621"/>
      <c r="DR27" s="621"/>
      <c r="DS27" s="621"/>
      <c r="DT27" s="621"/>
      <c r="DU27" s="621"/>
      <c r="DV27" s="622"/>
      <c r="DW27" s="611">
        <v>2.8</v>
      </c>
      <c r="DX27" s="623"/>
      <c r="DY27" s="623"/>
      <c r="DZ27" s="623"/>
      <c r="EA27" s="623"/>
      <c r="EB27" s="623"/>
      <c r="EC27" s="635"/>
    </row>
    <row r="28" spans="2:133" ht="11.25" customHeight="1" x14ac:dyDescent="0.2">
      <c r="B28" s="605" t="s">
        <v>302</v>
      </c>
      <c r="C28" s="606"/>
      <c r="D28" s="606"/>
      <c r="E28" s="606"/>
      <c r="F28" s="606"/>
      <c r="G28" s="606"/>
      <c r="H28" s="606"/>
      <c r="I28" s="606"/>
      <c r="J28" s="606"/>
      <c r="K28" s="606"/>
      <c r="L28" s="606"/>
      <c r="M28" s="606"/>
      <c r="N28" s="606"/>
      <c r="O28" s="606"/>
      <c r="P28" s="606"/>
      <c r="Q28" s="607"/>
      <c r="R28" s="608">
        <v>37989</v>
      </c>
      <c r="S28" s="609"/>
      <c r="T28" s="609"/>
      <c r="U28" s="609"/>
      <c r="V28" s="609"/>
      <c r="W28" s="609"/>
      <c r="X28" s="609"/>
      <c r="Y28" s="610"/>
      <c r="Z28" s="646">
        <v>1.3</v>
      </c>
      <c r="AA28" s="646"/>
      <c r="AB28" s="646"/>
      <c r="AC28" s="646"/>
      <c r="AD28" s="647" t="s">
        <v>235</v>
      </c>
      <c r="AE28" s="647"/>
      <c r="AF28" s="647"/>
      <c r="AG28" s="647"/>
      <c r="AH28" s="647"/>
      <c r="AI28" s="647"/>
      <c r="AJ28" s="647"/>
      <c r="AK28" s="647"/>
      <c r="AL28" s="611" t="s">
        <v>130</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303</v>
      </c>
      <c r="CE28" s="606"/>
      <c r="CF28" s="606"/>
      <c r="CG28" s="606"/>
      <c r="CH28" s="606"/>
      <c r="CI28" s="606"/>
      <c r="CJ28" s="606"/>
      <c r="CK28" s="606"/>
      <c r="CL28" s="606"/>
      <c r="CM28" s="606"/>
      <c r="CN28" s="606"/>
      <c r="CO28" s="606"/>
      <c r="CP28" s="606"/>
      <c r="CQ28" s="607"/>
      <c r="CR28" s="608">
        <v>225407</v>
      </c>
      <c r="CS28" s="609"/>
      <c r="CT28" s="609"/>
      <c r="CU28" s="609"/>
      <c r="CV28" s="609"/>
      <c r="CW28" s="609"/>
      <c r="CX28" s="609"/>
      <c r="CY28" s="610"/>
      <c r="CZ28" s="611">
        <v>8.8000000000000007</v>
      </c>
      <c r="DA28" s="623"/>
      <c r="DB28" s="623"/>
      <c r="DC28" s="624"/>
      <c r="DD28" s="614">
        <v>225407</v>
      </c>
      <c r="DE28" s="609"/>
      <c r="DF28" s="609"/>
      <c r="DG28" s="609"/>
      <c r="DH28" s="609"/>
      <c r="DI28" s="609"/>
      <c r="DJ28" s="609"/>
      <c r="DK28" s="610"/>
      <c r="DL28" s="614">
        <v>225407</v>
      </c>
      <c r="DM28" s="609"/>
      <c r="DN28" s="609"/>
      <c r="DO28" s="609"/>
      <c r="DP28" s="609"/>
      <c r="DQ28" s="609"/>
      <c r="DR28" s="609"/>
      <c r="DS28" s="609"/>
      <c r="DT28" s="609"/>
      <c r="DU28" s="609"/>
      <c r="DV28" s="610"/>
      <c r="DW28" s="611">
        <v>16.100000000000001</v>
      </c>
      <c r="DX28" s="623"/>
      <c r="DY28" s="623"/>
      <c r="DZ28" s="623"/>
      <c r="EA28" s="623"/>
      <c r="EB28" s="623"/>
      <c r="EC28" s="635"/>
    </row>
    <row r="29" spans="2:133" ht="11.25" customHeight="1" x14ac:dyDescent="0.2">
      <c r="B29" s="605" t="s">
        <v>304</v>
      </c>
      <c r="C29" s="606"/>
      <c r="D29" s="606"/>
      <c r="E29" s="606"/>
      <c r="F29" s="606"/>
      <c r="G29" s="606"/>
      <c r="H29" s="606"/>
      <c r="I29" s="606"/>
      <c r="J29" s="606"/>
      <c r="K29" s="606"/>
      <c r="L29" s="606"/>
      <c r="M29" s="606"/>
      <c r="N29" s="606"/>
      <c r="O29" s="606"/>
      <c r="P29" s="606"/>
      <c r="Q29" s="607"/>
      <c r="R29" s="608">
        <v>3085</v>
      </c>
      <c r="S29" s="609"/>
      <c r="T29" s="609"/>
      <c r="U29" s="609"/>
      <c r="V29" s="609"/>
      <c r="W29" s="609"/>
      <c r="X29" s="609"/>
      <c r="Y29" s="610"/>
      <c r="Z29" s="646">
        <v>0.1</v>
      </c>
      <c r="AA29" s="646"/>
      <c r="AB29" s="646"/>
      <c r="AC29" s="646"/>
      <c r="AD29" s="647" t="s">
        <v>235</v>
      </c>
      <c r="AE29" s="647"/>
      <c r="AF29" s="647"/>
      <c r="AG29" s="647"/>
      <c r="AH29" s="647"/>
      <c r="AI29" s="647"/>
      <c r="AJ29" s="647"/>
      <c r="AK29" s="647"/>
      <c r="AL29" s="611" t="s">
        <v>130</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5"/>
      <c r="CD29" s="627" t="s">
        <v>305</v>
      </c>
      <c r="CE29" s="628"/>
      <c r="CF29" s="605" t="s">
        <v>306</v>
      </c>
      <c r="CG29" s="606"/>
      <c r="CH29" s="606"/>
      <c r="CI29" s="606"/>
      <c r="CJ29" s="606"/>
      <c r="CK29" s="606"/>
      <c r="CL29" s="606"/>
      <c r="CM29" s="606"/>
      <c r="CN29" s="606"/>
      <c r="CO29" s="606"/>
      <c r="CP29" s="606"/>
      <c r="CQ29" s="607"/>
      <c r="CR29" s="608">
        <v>225407</v>
      </c>
      <c r="CS29" s="621"/>
      <c r="CT29" s="621"/>
      <c r="CU29" s="621"/>
      <c r="CV29" s="621"/>
      <c r="CW29" s="621"/>
      <c r="CX29" s="621"/>
      <c r="CY29" s="622"/>
      <c r="CZ29" s="611">
        <v>8.8000000000000007</v>
      </c>
      <c r="DA29" s="623"/>
      <c r="DB29" s="623"/>
      <c r="DC29" s="624"/>
      <c r="DD29" s="614">
        <v>225407</v>
      </c>
      <c r="DE29" s="621"/>
      <c r="DF29" s="621"/>
      <c r="DG29" s="621"/>
      <c r="DH29" s="621"/>
      <c r="DI29" s="621"/>
      <c r="DJ29" s="621"/>
      <c r="DK29" s="622"/>
      <c r="DL29" s="614">
        <v>225407</v>
      </c>
      <c r="DM29" s="621"/>
      <c r="DN29" s="621"/>
      <c r="DO29" s="621"/>
      <c r="DP29" s="621"/>
      <c r="DQ29" s="621"/>
      <c r="DR29" s="621"/>
      <c r="DS29" s="621"/>
      <c r="DT29" s="621"/>
      <c r="DU29" s="621"/>
      <c r="DV29" s="622"/>
      <c r="DW29" s="611">
        <v>16.100000000000001</v>
      </c>
      <c r="DX29" s="623"/>
      <c r="DY29" s="623"/>
      <c r="DZ29" s="623"/>
      <c r="EA29" s="623"/>
      <c r="EB29" s="623"/>
      <c r="EC29" s="635"/>
    </row>
    <row r="30" spans="2:133" ht="11.25" customHeight="1" x14ac:dyDescent="0.2">
      <c r="B30" s="605" t="s">
        <v>307</v>
      </c>
      <c r="C30" s="606"/>
      <c r="D30" s="606"/>
      <c r="E30" s="606"/>
      <c r="F30" s="606"/>
      <c r="G30" s="606"/>
      <c r="H30" s="606"/>
      <c r="I30" s="606"/>
      <c r="J30" s="606"/>
      <c r="K30" s="606"/>
      <c r="L30" s="606"/>
      <c r="M30" s="606"/>
      <c r="N30" s="606"/>
      <c r="O30" s="606"/>
      <c r="P30" s="606"/>
      <c r="Q30" s="607"/>
      <c r="R30" s="608">
        <v>203699</v>
      </c>
      <c r="S30" s="609"/>
      <c r="T30" s="609"/>
      <c r="U30" s="609"/>
      <c r="V30" s="609"/>
      <c r="W30" s="609"/>
      <c r="X30" s="609"/>
      <c r="Y30" s="610"/>
      <c r="Z30" s="646">
        <v>6.9</v>
      </c>
      <c r="AA30" s="646"/>
      <c r="AB30" s="646"/>
      <c r="AC30" s="646"/>
      <c r="AD30" s="647" t="s">
        <v>130</v>
      </c>
      <c r="AE30" s="647"/>
      <c r="AF30" s="647"/>
      <c r="AG30" s="647"/>
      <c r="AH30" s="647"/>
      <c r="AI30" s="647"/>
      <c r="AJ30" s="647"/>
      <c r="AK30" s="647"/>
      <c r="AL30" s="611" t="s">
        <v>235</v>
      </c>
      <c r="AM30" s="612"/>
      <c r="AN30" s="612"/>
      <c r="AO30" s="648"/>
      <c r="AP30" s="660" t="s">
        <v>223</v>
      </c>
      <c r="AQ30" s="661"/>
      <c r="AR30" s="661"/>
      <c r="AS30" s="661"/>
      <c r="AT30" s="661"/>
      <c r="AU30" s="661"/>
      <c r="AV30" s="661"/>
      <c r="AW30" s="661"/>
      <c r="AX30" s="661"/>
      <c r="AY30" s="661"/>
      <c r="AZ30" s="661"/>
      <c r="BA30" s="661"/>
      <c r="BB30" s="661"/>
      <c r="BC30" s="661"/>
      <c r="BD30" s="661"/>
      <c r="BE30" s="661"/>
      <c r="BF30" s="662"/>
      <c r="BG30" s="660" t="s">
        <v>308</v>
      </c>
      <c r="BH30" s="683"/>
      <c r="BI30" s="683"/>
      <c r="BJ30" s="683"/>
      <c r="BK30" s="683"/>
      <c r="BL30" s="683"/>
      <c r="BM30" s="683"/>
      <c r="BN30" s="683"/>
      <c r="BO30" s="683"/>
      <c r="BP30" s="683"/>
      <c r="BQ30" s="684"/>
      <c r="BR30" s="660" t="s">
        <v>309</v>
      </c>
      <c r="BS30" s="683"/>
      <c r="BT30" s="683"/>
      <c r="BU30" s="683"/>
      <c r="BV30" s="683"/>
      <c r="BW30" s="683"/>
      <c r="BX30" s="683"/>
      <c r="BY30" s="683"/>
      <c r="BZ30" s="683"/>
      <c r="CA30" s="683"/>
      <c r="CB30" s="684"/>
      <c r="CD30" s="629"/>
      <c r="CE30" s="630"/>
      <c r="CF30" s="605" t="s">
        <v>310</v>
      </c>
      <c r="CG30" s="606"/>
      <c r="CH30" s="606"/>
      <c r="CI30" s="606"/>
      <c r="CJ30" s="606"/>
      <c r="CK30" s="606"/>
      <c r="CL30" s="606"/>
      <c r="CM30" s="606"/>
      <c r="CN30" s="606"/>
      <c r="CO30" s="606"/>
      <c r="CP30" s="606"/>
      <c r="CQ30" s="607"/>
      <c r="CR30" s="608">
        <v>218994</v>
      </c>
      <c r="CS30" s="609"/>
      <c r="CT30" s="609"/>
      <c r="CU30" s="609"/>
      <c r="CV30" s="609"/>
      <c r="CW30" s="609"/>
      <c r="CX30" s="609"/>
      <c r="CY30" s="610"/>
      <c r="CZ30" s="611">
        <v>8.6</v>
      </c>
      <c r="DA30" s="623"/>
      <c r="DB30" s="623"/>
      <c r="DC30" s="624"/>
      <c r="DD30" s="614">
        <v>218994</v>
      </c>
      <c r="DE30" s="609"/>
      <c r="DF30" s="609"/>
      <c r="DG30" s="609"/>
      <c r="DH30" s="609"/>
      <c r="DI30" s="609"/>
      <c r="DJ30" s="609"/>
      <c r="DK30" s="610"/>
      <c r="DL30" s="614">
        <v>218994</v>
      </c>
      <c r="DM30" s="609"/>
      <c r="DN30" s="609"/>
      <c r="DO30" s="609"/>
      <c r="DP30" s="609"/>
      <c r="DQ30" s="609"/>
      <c r="DR30" s="609"/>
      <c r="DS30" s="609"/>
      <c r="DT30" s="609"/>
      <c r="DU30" s="609"/>
      <c r="DV30" s="610"/>
      <c r="DW30" s="611">
        <v>15.6</v>
      </c>
      <c r="DX30" s="623"/>
      <c r="DY30" s="623"/>
      <c r="DZ30" s="623"/>
      <c r="EA30" s="623"/>
      <c r="EB30" s="623"/>
      <c r="EC30" s="635"/>
    </row>
    <row r="31" spans="2:133" ht="11.25" customHeight="1" x14ac:dyDescent="0.2">
      <c r="B31" s="675" t="s">
        <v>311</v>
      </c>
      <c r="C31" s="676"/>
      <c r="D31" s="676"/>
      <c r="E31" s="676"/>
      <c r="F31" s="676"/>
      <c r="G31" s="676"/>
      <c r="H31" s="676"/>
      <c r="I31" s="676"/>
      <c r="J31" s="676"/>
      <c r="K31" s="676"/>
      <c r="L31" s="676"/>
      <c r="M31" s="676"/>
      <c r="N31" s="676"/>
      <c r="O31" s="676"/>
      <c r="P31" s="676"/>
      <c r="Q31" s="677"/>
      <c r="R31" s="608" t="s">
        <v>130</v>
      </c>
      <c r="S31" s="609"/>
      <c r="T31" s="609"/>
      <c r="U31" s="609"/>
      <c r="V31" s="609"/>
      <c r="W31" s="609"/>
      <c r="X31" s="609"/>
      <c r="Y31" s="610"/>
      <c r="Z31" s="646" t="s">
        <v>235</v>
      </c>
      <c r="AA31" s="646"/>
      <c r="AB31" s="646"/>
      <c r="AC31" s="646"/>
      <c r="AD31" s="647" t="s">
        <v>130</v>
      </c>
      <c r="AE31" s="647"/>
      <c r="AF31" s="647"/>
      <c r="AG31" s="647"/>
      <c r="AH31" s="647"/>
      <c r="AI31" s="647"/>
      <c r="AJ31" s="647"/>
      <c r="AK31" s="647"/>
      <c r="AL31" s="611" t="s">
        <v>130</v>
      </c>
      <c r="AM31" s="612"/>
      <c r="AN31" s="612"/>
      <c r="AO31" s="648"/>
      <c r="AP31" s="678" t="s">
        <v>312</v>
      </c>
      <c r="AQ31" s="679"/>
      <c r="AR31" s="679"/>
      <c r="AS31" s="679"/>
      <c r="AT31" s="680" t="s">
        <v>313</v>
      </c>
      <c r="AU31" s="212"/>
      <c r="AV31" s="212"/>
      <c r="AW31" s="212"/>
      <c r="AX31" s="666" t="s">
        <v>189</v>
      </c>
      <c r="AY31" s="667"/>
      <c r="AZ31" s="667"/>
      <c r="BA31" s="667"/>
      <c r="BB31" s="667"/>
      <c r="BC31" s="667"/>
      <c r="BD31" s="667"/>
      <c r="BE31" s="667"/>
      <c r="BF31" s="668"/>
      <c r="BG31" s="670">
        <v>100</v>
      </c>
      <c r="BH31" s="671"/>
      <c r="BI31" s="671"/>
      <c r="BJ31" s="671"/>
      <c r="BK31" s="671"/>
      <c r="BL31" s="671"/>
      <c r="BM31" s="672">
        <v>100</v>
      </c>
      <c r="BN31" s="671"/>
      <c r="BO31" s="671"/>
      <c r="BP31" s="671"/>
      <c r="BQ31" s="673"/>
      <c r="BR31" s="670">
        <v>100</v>
      </c>
      <c r="BS31" s="671"/>
      <c r="BT31" s="671"/>
      <c r="BU31" s="671"/>
      <c r="BV31" s="671"/>
      <c r="BW31" s="671"/>
      <c r="BX31" s="672">
        <v>100</v>
      </c>
      <c r="BY31" s="671"/>
      <c r="BZ31" s="671"/>
      <c r="CA31" s="671"/>
      <c r="CB31" s="673"/>
      <c r="CD31" s="629"/>
      <c r="CE31" s="630"/>
      <c r="CF31" s="605" t="s">
        <v>314</v>
      </c>
      <c r="CG31" s="606"/>
      <c r="CH31" s="606"/>
      <c r="CI31" s="606"/>
      <c r="CJ31" s="606"/>
      <c r="CK31" s="606"/>
      <c r="CL31" s="606"/>
      <c r="CM31" s="606"/>
      <c r="CN31" s="606"/>
      <c r="CO31" s="606"/>
      <c r="CP31" s="606"/>
      <c r="CQ31" s="607"/>
      <c r="CR31" s="608">
        <v>6413</v>
      </c>
      <c r="CS31" s="621"/>
      <c r="CT31" s="621"/>
      <c r="CU31" s="621"/>
      <c r="CV31" s="621"/>
      <c r="CW31" s="621"/>
      <c r="CX31" s="621"/>
      <c r="CY31" s="622"/>
      <c r="CZ31" s="611">
        <v>0.3</v>
      </c>
      <c r="DA31" s="623"/>
      <c r="DB31" s="623"/>
      <c r="DC31" s="624"/>
      <c r="DD31" s="614">
        <v>6413</v>
      </c>
      <c r="DE31" s="621"/>
      <c r="DF31" s="621"/>
      <c r="DG31" s="621"/>
      <c r="DH31" s="621"/>
      <c r="DI31" s="621"/>
      <c r="DJ31" s="621"/>
      <c r="DK31" s="622"/>
      <c r="DL31" s="614">
        <v>6413</v>
      </c>
      <c r="DM31" s="621"/>
      <c r="DN31" s="621"/>
      <c r="DO31" s="621"/>
      <c r="DP31" s="621"/>
      <c r="DQ31" s="621"/>
      <c r="DR31" s="621"/>
      <c r="DS31" s="621"/>
      <c r="DT31" s="621"/>
      <c r="DU31" s="621"/>
      <c r="DV31" s="622"/>
      <c r="DW31" s="611">
        <v>0.5</v>
      </c>
      <c r="DX31" s="623"/>
      <c r="DY31" s="623"/>
      <c r="DZ31" s="623"/>
      <c r="EA31" s="623"/>
      <c r="EB31" s="623"/>
      <c r="EC31" s="635"/>
    </row>
    <row r="32" spans="2:133" ht="11.25" customHeight="1" x14ac:dyDescent="0.2">
      <c r="B32" s="605" t="s">
        <v>315</v>
      </c>
      <c r="C32" s="606"/>
      <c r="D32" s="606"/>
      <c r="E32" s="606"/>
      <c r="F32" s="606"/>
      <c r="G32" s="606"/>
      <c r="H32" s="606"/>
      <c r="I32" s="606"/>
      <c r="J32" s="606"/>
      <c r="K32" s="606"/>
      <c r="L32" s="606"/>
      <c r="M32" s="606"/>
      <c r="N32" s="606"/>
      <c r="O32" s="606"/>
      <c r="P32" s="606"/>
      <c r="Q32" s="607"/>
      <c r="R32" s="608">
        <v>236132</v>
      </c>
      <c r="S32" s="609"/>
      <c r="T32" s="609"/>
      <c r="U32" s="609"/>
      <c r="V32" s="609"/>
      <c r="W32" s="609"/>
      <c r="X32" s="609"/>
      <c r="Y32" s="610"/>
      <c r="Z32" s="646">
        <v>8</v>
      </c>
      <c r="AA32" s="646"/>
      <c r="AB32" s="646"/>
      <c r="AC32" s="646"/>
      <c r="AD32" s="647" t="s">
        <v>130</v>
      </c>
      <c r="AE32" s="647"/>
      <c r="AF32" s="647"/>
      <c r="AG32" s="647"/>
      <c r="AH32" s="647"/>
      <c r="AI32" s="647"/>
      <c r="AJ32" s="647"/>
      <c r="AK32" s="647"/>
      <c r="AL32" s="611" t="s">
        <v>235</v>
      </c>
      <c r="AM32" s="612"/>
      <c r="AN32" s="612"/>
      <c r="AO32" s="648"/>
      <c r="AP32" s="649"/>
      <c r="AQ32" s="650"/>
      <c r="AR32" s="650"/>
      <c r="AS32" s="650"/>
      <c r="AT32" s="681"/>
      <c r="AU32" s="208" t="s">
        <v>316</v>
      </c>
      <c r="AX32" s="605" t="s">
        <v>317</v>
      </c>
      <c r="AY32" s="606"/>
      <c r="AZ32" s="606"/>
      <c r="BA32" s="606"/>
      <c r="BB32" s="606"/>
      <c r="BC32" s="606"/>
      <c r="BD32" s="606"/>
      <c r="BE32" s="606"/>
      <c r="BF32" s="607"/>
      <c r="BG32" s="674">
        <v>100</v>
      </c>
      <c r="BH32" s="621"/>
      <c r="BI32" s="621"/>
      <c r="BJ32" s="621"/>
      <c r="BK32" s="621"/>
      <c r="BL32" s="621"/>
      <c r="BM32" s="612">
        <v>100</v>
      </c>
      <c r="BN32" s="621"/>
      <c r="BO32" s="621"/>
      <c r="BP32" s="621"/>
      <c r="BQ32" s="644"/>
      <c r="BR32" s="674">
        <v>100</v>
      </c>
      <c r="BS32" s="621"/>
      <c r="BT32" s="621"/>
      <c r="BU32" s="621"/>
      <c r="BV32" s="621"/>
      <c r="BW32" s="621"/>
      <c r="BX32" s="612">
        <v>100</v>
      </c>
      <c r="BY32" s="621"/>
      <c r="BZ32" s="621"/>
      <c r="CA32" s="621"/>
      <c r="CB32" s="644"/>
      <c r="CD32" s="631"/>
      <c r="CE32" s="632"/>
      <c r="CF32" s="605" t="s">
        <v>318</v>
      </c>
      <c r="CG32" s="606"/>
      <c r="CH32" s="606"/>
      <c r="CI32" s="606"/>
      <c r="CJ32" s="606"/>
      <c r="CK32" s="606"/>
      <c r="CL32" s="606"/>
      <c r="CM32" s="606"/>
      <c r="CN32" s="606"/>
      <c r="CO32" s="606"/>
      <c r="CP32" s="606"/>
      <c r="CQ32" s="607"/>
      <c r="CR32" s="608" t="s">
        <v>235</v>
      </c>
      <c r="CS32" s="609"/>
      <c r="CT32" s="609"/>
      <c r="CU32" s="609"/>
      <c r="CV32" s="609"/>
      <c r="CW32" s="609"/>
      <c r="CX32" s="609"/>
      <c r="CY32" s="610"/>
      <c r="CZ32" s="611" t="s">
        <v>235</v>
      </c>
      <c r="DA32" s="623"/>
      <c r="DB32" s="623"/>
      <c r="DC32" s="624"/>
      <c r="DD32" s="614" t="s">
        <v>235</v>
      </c>
      <c r="DE32" s="609"/>
      <c r="DF32" s="609"/>
      <c r="DG32" s="609"/>
      <c r="DH32" s="609"/>
      <c r="DI32" s="609"/>
      <c r="DJ32" s="609"/>
      <c r="DK32" s="610"/>
      <c r="DL32" s="614" t="s">
        <v>235</v>
      </c>
      <c r="DM32" s="609"/>
      <c r="DN32" s="609"/>
      <c r="DO32" s="609"/>
      <c r="DP32" s="609"/>
      <c r="DQ32" s="609"/>
      <c r="DR32" s="609"/>
      <c r="DS32" s="609"/>
      <c r="DT32" s="609"/>
      <c r="DU32" s="609"/>
      <c r="DV32" s="610"/>
      <c r="DW32" s="611" t="s">
        <v>235</v>
      </c>
      <c r="DX32" s="623"/>
      <c r="DY32" s="623"/>
      <c r="DZ32" s="623"/>
      <c r="EA32" s="623"/>
      <c r="EB32" s="623"/>
      <c r="EC32" s="635"/>
    </row>
    <row r="33" spans="2:133" ht="11.25" customHeight="1" x14ac:dyDescent="0.2">
      <c r="B33" s="605" t="s">
        <v>319</v>
      </c>
      <c r="C33" s="606"/>
      <c r="D33" s="606"/>
      <c r="E33" s="606"/>
      <c r="F33" s="606"/>
      <c r="G33" s="606"/>
      <c r="H33" s="606"/>
      <c r="I33" s="606"/>
      <c r="J33" s="606"/>
      <c r="K33" s="606"/>
      <c r="L33" s="606"/>
      <c r="M33" s="606"/>
      <c r="N33" s="606"/>
      <c r="O33" s="606"/>
      <c r="P33" s="606"/>
      <c r="Q33" s="607"/>
      <c r="R33" s="608">
        <v>27606</v>
      </c>
      <c r="S33" s="609"/>
      <c r="T33" s="609"/>
      <c r="U33" s="609"/>
      <c r="V33" s="609"/>
      <c r="W33" s="609"/>
      <c r="X33" s="609"/>
      <c r="Y33" s="610"/>
      <c r="Z33" s="646">
        <v>0.9</v>
      </c>
      <c r="AA33" s="646"/>
      <c r="AB33" s="646"/>
      <c r="AC33" s="646"/>
      <c r="AD33" s="647">
        <v>6462</v>
      </c>
      <c r="AE33" s="647"/>
      <c r="AF33" s="647"/>
      <c r="AG33" s="647"/>
      <c r="AH33" s="647"/>
      <c r="AI33" s="647"/>
      <c r="AJ33" s="647"/>
      <c r="AK33" s="647"/>
      <c r="AL33" s="611">
        <v>0.5</v>
      </c>
      <c r="AM33" s="612"/>
      <c r="AN33" s="612"/>
      <c r="AO33" s="648"/>
      <c r="AP33" s="651"/>
      <c r="AQ33" s="652"/>
      <c r="AR33" s="652"/>
      <c r="AS33" s="652"/>
      <c r="AT33" s="682"/>
      <c r="AU33" s="213"/>
      <c r="AV33" s="213"/>
      <c r="AW33" s="213"/>
      <c r="AX33" s="589" t="s">
        <v>320</v>
      </c>
      <c r="AY33" s="590"/>
      <c r="AZ33" s="590"/>
      <c r="BA33" s="590"/>
      <c r="BB33" s="590"/>
      <c r="BC33" s="590"/>
      <c r="BD33" s="590"/>
      <c r="BE33" s="590"/>
      <c r="BF33" s="591"/>
      <c r="BG33" s="669">
        <v>100</v>
      </c>
      <c r="BH33" s="593"/>
      <c r="BI33" s="593"/>
      <c r="BJ33" s="593"/>
      <c r="BK33" s="593"/>
      <c r="BL33" s="593"/>
      <c r="BM33" s="639">
        <v>100</v>
      </c>
      <c r="BN33" s="593"/>
      <c r="BO33" s="593"/>
      <c r="BP33" s="593"/>
      <c r="BQ33" s="656"/>
      <c r="BR33" s="669">
        <v>100</v>
      </c>
      <c r="BS33" s="593"/>
      <c r="BT33" s="593"/>
      <c r="BU33" s="593"/>
      <c r="BV33" s="593"/>
      <c r="BW33" s="593"/>
      <c r="BX33" s="639">
        <v>100</v>
      </c>
      <c r="BY33" s="593"/>
      <c r="BZ33" s="593"/>
      <c r="CA33" s="593"/>
      <c r="CB33" s="656"/>
      <c r="CD33" s="605" t="s">
        <v>321</v>
      </c>
      <c r="CE33" s="606"/>
      <c r="CF33" s="606"/>
      <c r="CG33" s="606"/>
      <c r="CH33" s="606"/>
      <c r="CI33" s="606"/>
      <c r="CJ33" s="606"/>
      <c r="CK33" s="606"/>
      <c r="CL33" s="606"/>
      <c r="CM33" s="606"/>
      <c r="CN33" s="606"/>
      <c r="CO33" s="606"/>
      <c r="CP33" s="606"/>
      <c r="CQ33" s="607"/>
      <c r="CR33" s="608">
        <v>1069800</v>
      </c>
      <c r="CS33" s="621"/>
      <c r="CT33" s="621"/>
      <c r="CU33" s="621"/>
      <c r="CV33" s="621"/>
      <c r="CW33" s="621"/>
      <c r="CX33" s="621"/>
      <c r="CY33" s="622"/>
      <c r="CZ33" s="611">
        <v>41.8</v>
      </c>
      <c r="DA33" s="623"/>
      <c r="DB33" s="623"/>
      <c r="DC33" s="624"/>
      <c r="DD33" s="614">
        <v>853334</v>
      </c>
      <c r="DE33" s="621"/>
      <c r="DF33" s="621"/>
      <c r="DG33" s="621"/>
      <c r="DH33" s="621"/>
      <c r="DI33" s="621"/>
      <c r="DJ33" s="621"/>
      <c r="DK33" s="622"/>
      <c r="DL33" s="614">
        <v>440319</v>
      </c>
      <c r="DM33" s="621"/>
      <c r="DN33" s="621"/>
      <c r="DO33" s="621"/>
      <c r="DP33" s="621"/>
      <c r="DQ33" s="621"/>
      <c r="DR33" s="621"/>
      <c r="DS33" s="621"/>
      <c r="DT33" s="621"/>
      <c r="DU33" s="621"/>
      <c r="DV33" s="622"/>
      <c r="DW33" s="611">
        <v>31.4</v>
      </c>
      <c r="DX33" s="623"/>
      <c r="DY33" s="623"/>
      <c r="DZ33" s="623"/>
      <c r="EA33" s="623"/>
      <c r="EB33" s="623"/>
      <c r="EC33" s="635"/>
    </row>
    <row r="34" spans="2:133" ht="11.25" customHeight="1" x14ac:dyDescent="0.2">
      <c r="B34" s="605" t="s">
        <v>322</v>
      </c>
      <c r="C34" s="606"/>
      <c r="D34" s="606"/>
      <c r="E34" s="606"/>
      <c r="F34" s="606"/>
      <c r="G34" s="606"/>
      <c r="H34" s="606"/>
      <c r="I34" s="606"/>
      <c r="J34" s="606"/>
      <c r="K34" s="606"/>
      <c r="L34" s="606"/>
      <c r="M34" s="606"/>
      <c r="N34" s="606"/>
      <c r="O34" s="606"/>
      <c r="P34" s="606"/>
      <c r="Q34" s="607"/>
      <c r="R34" s="608">
        <v>13884</v>
      </c>
      <c r="S34" s="609"/>
      <c r="T34" s="609"/>
      <c r="U34" s="609"/>
      <c r="V34" s="609"/>
      <c r="W34" s="609"/>
      <c r="X34" s="609"/>
      <c r="Y34" s="610"/>
      <c r="Z34" s="646">
        <v>0.5</v>
      </c>
      <c r="AA34" s="646"/>
      <c r="AB34" s="646"/>
      <c r="AC34" s="646"/>
      <c r="AD34" s="647" t="s">
        <v>235</v>
      </c>
      <c r="AE34" s="647"/>
      <c r="AF34" s="647"/>
      <c r="AG34" s="647"/>
      <c r="AH34" s="647"/>
      <c r="AI34" s="647"/>
      <c r="AJ34" s="647"/>
      <c r="AK34" s="647"/>
      <c r="AL34" s="611" t="s">
        <v>130</v>
      </c>
      <c r="AM34" s="612"/>
      <c r="AN34" s="612"/>
      <c r="AO34" s="648"/>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05" t="s">
        <v>323</v>
      </c>
      <c r="CE34" s="606"/>
      <c r="CF34" s="606"/>
      <c r="CG34" s="606"/>
      <c r="CH34" s="606"/>
      <c r="CI34" s="606"/>
      <c r="CJ34" s="606"/>
      <c r="CK34" s="606"/>
      <c r="CL34" s="606"/>
      <c r="CM34" s="606"/>
      <c r="CN34" s="606"/>
      <c r="CO34" s="606"/>
      <c r="CP34" s="606"/>
      <c r="CQ34" s="607"/>
      <c r="CR34" s="608">
        <v>424008</v>
      </c>
      <c r="CS34" s="609"/>
      <c r="CT34" s="609"/>
      <c r="CU34" s="609"/>
      <c r="CV34" s="609"/>
      <c r="CW34" s="609"/>
      <c r="CX34" s="609"/>
      <c r="CY34" s="610"/>
      <c r="CZ34" s="611">
        <v>16.600000000000001</v>
      </c>
      <c r="DA34" s="623"/>
      <c r="DB34" s="623"/>
      <c r="DC34" s="624"/>
      <c r="DD34" s="614">
        <v>309035</v>
      </c>
      <c r="DE34" s="609"/>
      <c r="DF34" s="609"/>
      <c r="DG34" s="609"/>
      <c r="DH34" s="609"/>
      <c r="DI34" s="609"/>
      <c r="DJ34" s="609"/>
      <c r="DK34" s="610"/>
      <c r="DL34" s="614">
        <v>218871</v>
      </c>
      <c r="DM34" s="609"/>
      <c r="DN34" s="609"/>
      <c r="DO34" s="609"/>
      <c r="DP34" s="609"/>
      <c r="DQ34" s="609"/>
      <c r="DR34" s="609"/>
      <c r="DS34" s="609"/>
      <c r="DT34" s="609"/>
      <c r="DU34" s="609"/>
      <c r="DV34" s="610"/>
      <c r="DW34" s="611">
        <v>15.6</v>
      </c>
      <c r="DX34" s="623"/>
      <c r="DY34" s="623"/>
      <c r="DZ34" s="623"/>
      <c r="EA34" s="623"/>
      <c r="EB34" s="623"/>
      <c r="EC34" s="635"/>
    </row>
    <row r="35" spans="2:133" ht="11.25" customHeight="1" x14ac:dyDescent="0.2">
      <c r="B35" s="605" t="s">
        <v>324</v>
      </c>
      <c r="C35" s="606"/>
      <c r="D35" s="606"/>
      <c r="E35" s="606"/>
      <c r="F35" s="606"/>
      <c r="G35" s="606"/>
      <c r="H35" s="606"/>
      <c r="I35" s="606"/>
      <c r="J35" s="606"/>
      <c r="K35" s="606"/>
      <c r="L35" s="606"/>
      <c r="M35" s="606"/>
      <c r="N35" s="606"/>
      <c r="O35" s="606"/>
      <c r="P35" s="606"/>
      <c r="Q35" s="607"/>
      <c r="R35" s="608">
        <v>249280</v>
      </c>
      <c r="S35" s="609"/>
      <c r="T35" s="609"/>
      <c r="U35" s="609"/>
      <c r="V35" s="609"/>
      <c r="W35" s="609"/>
      <c r="X35" s="609"/>
      <c r="Y35" s="610"/>
      <c r="Z35" s="646">
        <v>8.4</v>
      </c>
      <c r="AA35" s="646"/>
      <c r="AB35" s="646"/>
      <c r="AC35" s="646"/>
      <c r="AD35" s="647" t="s">
        <v>235</v>
      </c>
      <c r="AE35" s="647"/>
      <c r="AF35" s="647"/>
      <c r="AG35" s="647"/>
      <c r="AH35" s="647"/>
      <c r="AI35" s="647"/>
      <c r="AJ35" s="647"/>
      <c r="AK35" s="647"/>
      <c r="AL35" s="611" t="s">
        <v>130</v>
      </c>
      <c r="AM35" s="612"/>
      <c r="AN35" s="612"/>
      <c r="AO35" s="648"/>
      <c r="AP35" s="216"/>
      <c r="AQ35" s="660" t="s">
        <v>325</v>
      </c>
      <c r="AR35" s="661"/>
      <c r="AS35" s="661"/>
      <c r="AT35" s="661"/>
      <c r="AU35" s="661"/>
      <c r="AV35" s="661"/>
      <c r="AW35" s="661"/>
      <c r="AX35" s="661"/>
      <c r="AY35" s="661"/>
      <c r="AZ35" s="661"/>
      <c r="BA35" s="661"/>
      <c r="BB35" s="661"/>
      <c r="BC35" s="661"/>
      <c r="BD35" s="661"/>
      <c r="BE35" s="661"/>
      <c r="BF35" s="662"/>
      <c r="BG35" s="660" t="s">
        <v>326</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327</v>
      </c>
      <c r="CE35" s="606"/>
      <c r="CF35" s="606"/>
      <c r="CG35" s="606"/>
      <c r="CH35" s="606"/>
      <c r="CI35" s="606"/>
      <c r="CJ35" s="606"/>
      <c r="CK35" s="606"/>
      <c r="CL35" s="606"/>
      <c r="CM35" s="606"/>
      <c r="CN35" s="606"/>
      <c r="CO35" s="606"/>
      <c r="CP35" s="606"/>
      <c r="CQ35" s="607"/>
      <c r="CR35" s="608">
        <v>24056</v>
      </c>
      <c r="CS35" s="621"/>
      <c r="CT35" s="621"/>
      <c r="CU35" s="621"/>
      <c r="CV35" s="621"/>
      <c r="CW35" s="621"/>
      <c r="CX35" s="621"/>
      <c r="CY35" s="622"/>
      <c r="CZ35" s="611">
        <v>0.9</v>
      </c>
      <c r="DA35" s="623"/>
      <c r="DB35" s="623"/>
      <c r="DC35" s="624"/>
      <c r="DD35" s="614">
        <v>4880</v>
      </c>
      <c r="DE35" s="621"/>
      <c r="DF35" s="621"/>
      <c r="DG35" s="621"/>
      <c r="DH35" s="621"/>
      <c r="DI35" s="621"/>
      <c r="DJ35" s="621"/>
      <c r="DK35" s="622"/>
      <c r="DL35" s="614">
        <v>673</v>
      </c>
      <c r="DM35" s="621"/>
      <c r="DN35" s="621"/>
      <c r="DO35" s="621"/>
      <c r="DP35" s="621"/>
      <c r="DQ35" s="621"/>
      <c r="DR35" s="621"/>
      <c r="DS35" s="621"/>
      <c r="DT35" s="621"/>
      <c r="DU35" s="621"/>
      <c r="DV35" s="622"/>
      <c r="DW35" s="611">
        <v>0</v>
      </c>
      <c r="DX35" s="623"/>
      <c r="DY35" s="623"/>
      <c r="DZ35" s="623"/>
      <c r="EA35" s="623"/>
      <c r="EB35" s="623"/>
      <c r="EC35" s="635"/>
    </row>
    <row r="36" spans="2:133" ht="11.25" customHeight="1" x14ac:dyDescent="0.2">
      <c r="B36" s="605" t="s">
        <v>328</v>
      </c>
      <c r="C36" s="606"/>
      <c r="D36" s="606"/>
      <c r="E36" s="606"/>
      <c r="F36" s="606"/>
      <c r="G36" s="606"/>
      <c r="H36" s="606"/>
      <c r="I36" s="606"/>
      <c r="J36" s="606"/>
      <c r="K36" s="606"/>
      <c r="L36" s="606"/>
      <c r="M36" s="606"/>
      <c r="N36" s="606"/>
      <c r="O36" s="606"/>
      <c r="P36" s="606"/>
      <c r="Q36" s="607"/>
      <c r="R36" s="608">
        <v>266383</v>
      </c>
      <c r="S36" s="609"/>
      <c r="T36" s="609"/>
      <c r="U36" s="609"/>
      <c r="V36" s="609"/>
      <c r="W36" s="609"/>
      <c r="X36" s="609"/>
      <c r="Y36" s="610"/>
      <c r="Z36" s="646">
        <v>9</v>
      </c>
      <c r="AA36" s="646"/>
      <c r="AB36" s="646"/>
      <c r="AC36" s="646"/>
      <c r="AD36" s="647" t="s">
        <v>235</v>
      </c>
      <c r="AE36" s="647"/>
      <c r="AF36" s="647"/>
      <c r="AG36" s="647"/>
      <c r="AH36" s="647"/>
      <c r="AI36" s="647"/>
      <c r="AJ36" s="647"/>
      <c r="AK36" s="647"/>
      <c r="AL36" s="611" t="s">
        <v>130</v>
      </c>
      <c r="AM36" s="612"/>
      <c r="AN36" s="612"/>
      <c r="AO36" s="648"/>
      <c r="AP36" s="216"/>
      <c r="AQ36" s="657" t="s">
        <v>329</v>
      </c>
      <c r="AR36" s="658"/>
      <c r="AS36" s="658"/>
      <c r="AT36" s="658"/>
      <c r="AU36" s="658"/>
      <c r="AV36" s="658"/>
      <c r="AW36" s="658"/>
      <c r="AX36" s="658"/>
      <c r="AY36" s="659"/>
      <c r="AZ36" s="663">
        <v>271537</v>
      </c>
      <c r="BA36" s="664"/>
      <c r="BB36" s="664"/>
      <c r="BC36" s="664"/>
      <c r="BD36" s="664"/>
      <c r="BE36" s="664"/>
      <c r="BF36" s="665"/>
      <c r="BG36" s="666" t="s">
        <v>330</v>
      </c>
      <c r="BH36" s="667"/>
      <c r="BI36" s="667"/>
      <c r="BJ36" s="667"/>
      <c r="BK36" s="667"/>
      <c r="BL36" s="667"/>
      <c r="BM36" s="667"/>
      <c r="BN36" s="667"/>
      <c r="BO36" s="667"/>
      <c r="BP36" s="667"/>
      <c r="BQ36" s="667"/>
      <c r="BR36" s="667"/>
      <c r="BS36" s="667"/>
      <c r="BT36" s="667"/>
      <c r="BU36" s="668"/>
      <c r="BV36" s="663">
        <v>10199</v>
      </c>
      <c r="BW36" s="664"/>
      <c r="BX36" s="664"/>
      <c r="BY36" s="664"/>
      <c r="BZ36" s="664"/>
      <c r="CA36" s="664"/>
      <c r="CB36" s="665"/>
      <c r="CD36" s="605" t="s">
        <v>331</v>
      </c>
      <c r="CE36" s="606"/>
      <c r="CF36" s="606"/>
      <c r="CG36" s="606"/>
      <c r="CH36" s="606"/>
      <c r="CI36" s="606"/>
      <c r="CJ36" s="606"/>
      <c r="CK36" s="606"/>
      <c r="CL36" s="606"/>
      <c r="CM36" s="606"/>
      <c r="CN36" s="606"/>
      <c r="CO36" s="606"/>
      <c r="CP36" s="606"/>
      <c r="CQ36" s="607"/>
      <c r="CR36" s="608">
        <v>283117</v>
      </c>
      <c r="CS36" s="609"/>
      <c r="CT36" s="609"/>
      <c r="CU36" s="609"/>
      <c r="CV36" s="609"/>
      <c r="CW36" s="609"/>
      <c r="CX36" s="609"/>
      <c r="CY36" s="610"/>
      <c r="CZ36" s="611">
        <v>11.1</v>
      </c>
      <c r="DA36" s="623"/>
      <c r="DB36" s="623"/>
      <c r="DC36" s="624"/>
      <c r="DD36" s="614">
        <v>211853</v>
      </c>
      <c r="DE36" s="609"/>
      <c r="DF36" s="609"/>
      <c r="DG36" s="609"/>
      <c r="DH36" s="609"/>
      <c r="DI36" s="609"/>
      <c r="DJ36" s="609"/>
      <c r="DK36" s="610"/>
      <c r="DL36" s="614">
        <v>133099</v>
      </c>
      <c r="DM36" s="609"/>
      <c r="DN36" s="609"/>
      <c r="DO36" s="609"/>
      <c r="DP36" s="609"/>
      <c r="DQ36" s="609"/>
      <c r="DR36" s="609"/>
      <c r="DS36" s="609"/>
      <c r="DT36" s="609"/>
      <c r="DU36" s="609"/>
      <c r="DV36" s="610"/>
      <c r="DW36" s="611">
        <v>9.5</v>
      </c>
      <c r="DX36" s="623"/>
      <c r="DY36" s="623"/>
      <c r="DZ36" s="623"/>
      <c r="EA36" s="623"/>
      <c r="EB36" s="623"/>
      <c r="EC36" s="635"/>
    </row>
    <row r="37" spans="2:133" ht="11.25" customHeight="1" x14ac:dyDescent="0.2">
      <c r="B37" s="605" t="s">
        <v>332</v>
      </c>
      <c r="C37" s="606"/>
      <c r="D37" s="606"/>
      <c r="E37" s="606"/>
      <c r="F37" s="606"/>
      <c r="G37" s="606"/>
      <c r="H37" s="606"/>
      <c r="I37" s="606"/>
      <c r="J37" s="606"/>
      <c r="K37" s="606"/>
      <c r="L37" s="606"/>
      <c r="M37" s="606"/>
      <c r="N37" s="606"/>
      <c r="O37" s="606"/>
      <c r="P37" s="606"/>
      <c r="Q37" s="607"/>
      <c r="R37" s="608">
        <v>29146</v>
      </c>
      <c r="S37" s="609"/>
      <c r="T37" s="609"/>
      <c r="U37" s="609"/>
      <c r="V37" s="609"/>
      <c r="W37" s="609"/>
      <c r="X37" s="609"/>
      <c r="Y37" s="610"/>
      <c r="Z37" s="646">
        <v>1</v>
      </c>
      <c r="AA37" s="646"/>
      <c r="AB37" s="646"/>
      <c r="AC37" s="646"/>
      <c r="AD37" s="647" t="s">
        <v>130</v>
      </c>
      <c r="AE37" s="647"/>
      <c r="AF37" s="647"/>
      <c r="AG37" s="647"/>
      <c r="AH37" s="647"/>
      <c r="AI37" s="647"/>
      <c r="AJ37" s="647"/>
      <c r="AK37" s="647"/>
      <c r="AL37" s="611" t="s">
        <v>235</v>
      </c>
      <c r="AM37" s="612"/>
      <c r="AN37" s="612"/>
      <c r="AO37" s="648"/>
      <c r="AQ37" s="641" t="s">
        <v>333</v>
      </c>
      <c r="AR37" s="642"/>
      <c r="AS37" s="642"/>
      <c r="AT37" s="642"/>
      <c r="AU37" s="642"/>
      <c r="AV37" s="642"/>
      <c r="AW37" s="642"/>
      <c r="AX37" s="642"/>
      <c r="AY37" s="643"/>
      <c r="AZ37" s="608">
        <v>65963</v>
      </c>
      <c r="BA37" s="609"/>
      <c r="BB37" s="609"/>
      <c r="BC37" s="609"/>
      <c r="BD37" s="621"/>
      <c r="BE37" s="621"/>
      <c r="BF37" s="644"/>
      <c r="BG37" s="605" t="s">
        <v>334</v>
      </c>
      <c r="BH37" s="606"/>
      <c r="BI37" s="606"/>
      <c r="BJ37" s="606"/>
      <c r="BK37" s="606"/>
      <c r="BL37" s="606"/>
      <c r="BM37" s="606"/>
      <c r="BN37" s="606"/>
      <c r="BO37" s="606"/>
      <c r="BP37" s="606"/>
      <c r="BQ37" s="606"/>
      <c r="BR37" s="606"/>
      <c r="BS37" s="606"/>
      <c r="BT37" s="606"/>
      <c r="BU37" s="607"/>
      <c r="BV37" s="608">
        <v>8199</v>
      </c>
      <c r="BW37" s="609"/>
      <c r="BX37" s="609"/>
      <c r="BY37" s="609"/>
      <c r="BZ37" s="609"/>
      <c r="CA37" s="609"/>
      <c r="CB37" s="645"/>
      <c r="CD37" s="605" t="s">
        <v>335</v>
      </c>
      <c r="CE37" s="606"/>
      <c r="CF37" s="606"/>
      <c r="CG37" s="606"/>
      <c r="CH37" s="606"/>
      <c r="CI37" s="606"/>
      <c r="CJ37" s="606"/>
      <c r="CK37" s="606"/>
      <c r="CL37" s="606"/>
      <c r="CM37" s="606"/>
      <c r="CN37" s="606"/>
      <c r="CO37" s="606"/>
      <c r="CP37" s="606"/>
      <c r="CQ37" s="607"/>
      <c r="CR37" s="608">
        <v>17636</v>
      </c>
      <c r="CS37" s="621"/>
      <c r="CT37" s="621"/>
      <c r="CU37" s="621"/>
      <c r="CV37" s="621"/>
      <c r="CW37" s="621"/>
      <c r="CX37" s="621"/>
      <c r="CY37" s="622"/>
      <c r="CZ37" s="611">
        <v>0.7</v>
      </c>
      <c r="DA37" s="623"/>
      <c r="DB37" s="623"/>
      <c r="DC37" s="624"/>
      <c r="DD37" s="614">
        <v>17636</v>
      </c>
      <c r="DE37" s="621"/>
      <c r="DF37" s="621"/>
      <c r="DG37" s="621"/>
      <c r="DH37" s="621"/>
      <c r="DI37" s="621"/>
      <c r="DJ37" s="621"/>
      <c r="DK37" s="622"/>
      <c r="DL37" s="614">
        <v>17636</v>
      </c>
      <c r="DM37" s="621"/>
      <c r="DN37" s="621"/>
      <c r="DO37" s="621"/>
      <c r="DP37" s="621"/>
      <c r="DQ37" s="621"/>
      <c r="DR37" s="621"/>
      <c r="DS37" s="621"/>
      <c r="DT37" s="621"/>
      <c r="DU37" s="621"/>
      <c r="DV37" s="622"/>
      <c r="DW37" s="611">
        <v>1.3</v>
      </c>
      <c r="DX37" s="623"/>
      <c r="DY37" s="623"/>
      <c r="DZ37" s="623"/>
      <c r="EA37" s="623"/>
      <c r="EB37" s="623"/>
      <c r="EC37" s="635"/>
    </row>
    <row r="38" spans="2:133" ht="11.25" customHeight="1" x14ac:dyDescent="0.2">
      <c r="B38" s="605" t="s">
        <v>336</v>
      </c>
      <c r="C38" s="606"/>
      <c r="D38" s="606"/>
      <c r="E38" s="606"/>
      <c r="F38" s="606"/>
      <c r="G38" s="606"/>
      <c r="H38" s="606"/>
      <c r="I38" s="606"/>
      <c r="J38" s="606"/>
      <c r="K38" s="606"/>
      <c r="L38" s="606"/>
      <c r="M38" s="606"/>
      <c r="N38" s="606"/>
      <c r="O38" s="606"/>
      <c r="P38" s="606"/>
      <c r="Q38" s="607"/>
      <c r="R38" s="608">
        <v>115716</v>
      </c>
      <c r="S38" s="609"/>
      <c r="T38" s="609"/>
      <c r="U38" s="609"/>
      <c r="V38" s="609"/>
      <c r="W38" s="609"/>
      <c r="X38" s="609"/>
      <c r="Y38" s="610"/>
      <c r="Z38" s="646">
        <v>3.9</v>
      </c>
      <c r="AA38" s="646"/>
      <c r="AB38" s="646"/>
      <c r="AC38" s="646"/>
      <c r="AD38" s="647" t="s">
        <v>235</v>
      </c>
      <c r="AE38" s="647"/>
      <c r="AF38" s="647"/>
      <c r="AG38" s="647"/>
      <c r="AH38" s="647"/>
      <c r="AI38" s="647"/>
      <c r="AJ38" s="647"/>
      <c r="AK38" s="647"/>
      <c r="AL38" s="611" t="s">
        <v>130</v>
      </c>
      <c r="AM38" s="612"/>
      <c r="AN38" s="612"/>
      <c r="AO38" s="648"/>
      <c r="AQ38" s="641" t="s">
        <v>337</v>
      </c>
      <c r="AR38" s="642"/>
      <c r="AS38" s="642"/>
      <c r="AT38" s="642"/>
      <c r="AU38" s="642"/>
      <c r="AV38" s="642"/>
      <c r="AW38" s="642"/>
      <c r="AX38" s="642"/>
      <c r="AY38" s="643"/>
      <c r="AZ38" s="608">
        <v>18383</v>
      </c>
      <c r="BA38" s="609"/>
      <c r="BB38" s="609"/>
      <c r="BC38" s="609"/>
      <c r="BD38" s="621"/>
      <c r="BE38" s="621"/>
      <c r="BF38" s="644"/>
      <c r="BG38" s="605" t="s">
        <v>338</v>
      </c>
      <c r="BH38" s="606"/>
      <c r="BI38" s="606"/>
      <c r="BJ38" s="606"/>
      <c r="BK38" s="606"/>
      <c r="BL38" s="606"/>
      <c r="BM38" s="606"/>
      <c r="BN38" s="606"/>
      <c r="BO38" s="606"/>
      <c r="BP38" s="606"/>
      <c r="BQ38" s="606"/>
      <c r="BR38" s="606"/>
      <c r="BS38" s="606"/>
      <c r="BT38" s="606"/>
      <c r="BU38" s="607"/>
      <c r="BV38" s="608">
        <v>160</v>
      </c>
      <c r="BW38" s="609"/>
      <c r="BX38" s="609"/>
      <c r="BY38" s="609"/>
      <c r="BZ38" s="609"/>
      <c r="CA38" s="609"/>
      <c r="CB38" s="645"/>
      <c r="CD38" s="605" t="s">
        <v>339</v>
      </c>
      <c r="CE38" s="606"/>
      <c r="CF38" s="606"/>
      <c r="CG38" s="606"/>
      <c r="CH38" s="606"/>
      <c r="CI38" s="606"/>
      <c r="CJ38" s="606"/>
      <c r="CK38" s="606"/>
      <c r="CL38" s="606"/>
      <c r="CM38" s="606"/>
      <c r="CN38" s="606"/>
      <c r="CO38" s="606"/>
      <c r="CP38" s="606"/>
      <c r="CQ38" s="607"/>
      <c r="CR38" s="608">
        <v>271537</v>
      </c>
      <c r="CS38" s="609"/>
      <c r="CT38" s="609"/>
      <c r="CU38" s="609"/>
      <c r="CV38" s="609"/>
      <c r="CW38" s="609"/>
      <c r="CX38" s="609"/>
      <c r="CY38" s="610"/>
      <c r="CZ38" s="611">
        <v>10.6</v>
      </c>
      <c r="DA38" s="623"/>
      <c r="DB38" s="623"/>
      <c r="DC38" s="624"/>
      <c r="DD38" s="614">
        <v>260484</v>
      </c>
      <c r="DE38" s="609"/>
      <c r="DF38" s="609"/>
      <c r="DG38" s="609"/>
      <c r="DH38" s="609"/>
      <c r="DI38" s="609"/>
      <c r="DJ38" s="609"/>
      <c r="DK38" s="610"/>
      <c r="DL38" s="614">
        <v>87676</v>
      </c>
      <c r="DM38" s="609"/>
      <c r="DN38" s="609"/>
      <c r="DO38" s="609"/>
      <c r="DP38" s="609"/>
      <c r="DQ38" s="609"/>
      <c r="DR38" s="609"/>
      <c r="DS38" s="609"/>
      <c r="DT38" s="609"/>
      <c r="DU38" s="609"/>
      <c r="DV38" s="610"/>
      <c r="DW38" s="611">
        <v>6.3</v>
      </c>
      <c r="DX38" s="623"/>
      <c r="DY38" s="623"/>
      <c r="DZ38" s="623"/>
      <c r="EA38" s="623"/>
      <c r="EB38" s="623"/>
      <c r="EC38" s="635"/>
    </row>
    <row r="39" spans="2:133" ht="11.25" customHeight="1" x14ac:dyDescent="0.2">
      <c r="B39" s="605" t="s">
        <v>340</v>
      </c>
      <c r="C39" s="606"/>
      <c r="D39" s="606"/>
      <c r="E39" s="606"/>
      <c r="F39" s="606"/>
      <c r="G39" s="606"/>
      <c r="H39" s="606"/>
      <c r="I39" s="606"/>
      <c r="J39" s="606"/>
      <c r="K39" s="606"/>
      <c r="L39" s="606"/>
      <c r="M39" s="606"/>
      <c r="N39" s="606"/>
      <c r="O39" s="606"/>
      <c r="P39" s="606"/>
      <c r="Q39" s="607"/>
      <c r="R39" s="608" t="s">
        <v>235</v>
      </c>
      <c r="S39" s="609"/>
      <c r="T39" s="609"/>
      <c r="U39" s="609"/>
      <c r="V39" s="609"/>
      <c r="W39" s="609"/>
      <c r="X39" s="609"/>
      <c r="Y39" s="610"/>
      <c r="Z39" s="646" t="s">
        <v>130</v>
      </c>
      <c r="AA39" s="646"/>
      <c r="AB39" s="646"/>
      <c r="AC39" s="646"/>
      <c r="AD39" s="647" t="s">
        <v>235</v>
      </c>
      <c r="AE39" s="647"/>
      <c r="AF39" s="647"/>
      <c r="AG39" s="647"/>
      <c r="AH39" s="647"/>
      <c r="AI39" s="647"/>
      <c r="AJ39" s="647"/>
      <c r="AK39" s="647"/>
      <c r="AL39" s="611" t="s">
        <v>235</v>
      </c>
      <c r="AM39" s="612"/>
      <c r="AN39" s="612"/>
      <c r="AO39" s="648"/>
      <c r="AQ39" s="641" t="s">
        <v>341</v>
      </c>
      <c r="AR39" s="642"/>
      <c r="AS39" s="642"/>
      <c r="AT39" s="642"/>
      <c r="AU39" s="642"/>
      <c r="AV39" s="642"/>
      <c r="AW39" s="642"/>
      <c r="AX39" s="642"/>
      <c r="AY39" s="643"/>
      <c r="AZ39" s="608" t="s">
        <v>130</v>
      </c>
      <c r="BA39" s="609"/>
      <c r="BB39" s="609"/>
      <c r="BC39" s="609"/>
      <c r="BD39" s="621"/>
      <c r="BE39" s="621"/>
      <c r="BF39" s="644"/>
      <c r="BG39" s="605" t="s">
        <v>342</v>
      </c>
      <c r="BH39" s="606"/>
      <c r="BI39" s="606"/>
      <c r="BJ39" s="606"/>
      <c r="BK39" s="606"/>
      <c r="BL39" s="606"/>
      <c r="BM39" s="606"/>
      <c r="BN39" s="606"/>
      <c r="BO39" s="606"/>
      <c r="BP39" s="606"/>
      <c r="BQ39" s="606"/>
      <c r="BR39" s="606"/>
      <c r="BS39" s="606"/>
      <c r="BT39" s="606"/>
      <c r="BU39" s="607"/>
      <c r="BV39" s="608">
        <v>262</v>
      </c>
      <c r="BW39" s="609"/>
      <c r="BX39" s="609"/>
      <c r="BY39" s="609"/>
      <c r="BZ39" s="609"/>
      <c r="CA39" s="609"/>
      <c r="CB39" s="645"/>
      <c r="CD39" s="605" t="s">
        <v>343</v>
      </c>
      <c r="CE39" s="606"/>
      <c r="CF39" s="606"/>
      <c r="CG39" s="606"/>
      <c r="CH39" s="606"/>
      <c r="CI39" s="606"/>
      <c r="CJ39" s="606"/>
      <c r="CK39" s="606"/>
      <c r="CL39" s="606"/>
      <c r="CM39" s="606"/>
      <c r="CN39" s="606"/>
      <c r="CO39" s="606"/>
      <c r="CP39" s="606"/>
      <c r="CQ39" s="607"/>
      <c r="CR39" s="608">
        <v>60482</v>
      </c>
      <c r="CS39" s="621"/>
      <c r="CT39" s="621"/>
      <c r="CU39" s="621"/>
      <c r="CV39" s="621"/>
      <c r="CW39" s="621"/>
      <c r="CX39" s="621"/>
      <c r="CY39" s="622"/>
      <c r="CZ39" s="611">
        <v>2.4</v>
      </c>
      <c r="DA39" s="623"/>
      <c r="DB39" s="623"/>
      <c r="DC39" s="624"/>
      <c r="DD39" s="614">
        <v>60482</v>
      </c>
      <c r="DE39" s="621"/>
      <c r="DF39" s="621"/>
      <c r="DG39" s="621"/>
      <c r="DH39" s="621"/>
      <c r="DI39" s="621"/>
      <c r="DJ39" s="621"/>
      <c r="DK39" s="622"/>
      <c r="DL39" s="614" t="s">
        <v>130</v>
      </c>
      <c r="DM39" s="621"/>
      <c r="DN39" s="621"/>
      <c r="DO39" s="621"/>
      <c r="DP39" s="621"/>
      <c r="DQ39" s="621"/>
      <c r="DR39" s="621"/>
      <c r="DS39" s="621"/>
      <c r="DT39" s="621"/>
      <c r="DU39" s="621"/>
      <c r="DV39" s="622"/>
      <c r="DW39" s="611" t="s">
        <v>235</v>
      </c>
      <c r="DX39" s="623"/>
      <c r="DY39" s="623"/>
      <c r="DZ39" s="623"/>
      <c r="EA39" s="623"/>
      <c r="EB39" s="623"/>
      <c r="EC39" s="635"/>
    </row>
    <row r="40" spans="2:133" ht="11.25" customHeight="1" x14ac:dyDescent="0.2">
      <c r="B40" s="605" t="s">
        <v>344</v>
      </c>
      <c r="C40" s="606"/>
      <c r="D40" s="606"/>
      <c r="E40" s="606"/>
      <c r="F40" s="606"/>
      <c r="G40" s="606"/>
      <c r="H40" s="606"/>
      <c r="I40" s="606"/>
      <c r="J40" s="606"/>
      <c r="K40" s="606"/>
      <c r="L40" s="606"/>
      <c r="M40" s="606"/>
      <c r="N40" s="606"/>
      <c r="O40" s="606"/>
      <c r="P40" s="606"/>
      <c r="Q40" s="607"/>
      <c r="R40" s="608">
        <v>11016</v>
      </c>
      <c r="S40" s="609"/>
      <c r="T40" s="609"/>
      <c r="U40" s="609"/>
      <c r="V40" s="609"/>
      <c r="W40" s="609"/>
      <c r="X40" s="609"/>
      <c r="Y40" s="610"/>
      <c r="Z40" s="646">
        <v>0.4</v>
      </c>
      <c r="AA40" s="646"/>
      <c r="AB40" s="646"/>
      <c r="AC40" s="646"/>
      <c r="AD40" s="647" t="s">
        <v>235</v>
      </c>
      <c r="AE40" s="647"/>
      <c r="AF40" s="647"/>
      <c r="AG40" s="647"/>
      <c r="AH40" s="647"/>
      <c r="AI40" s="647"/>
      <c r="AJ40" s="647"/>
      <c r="AK40" s="647"/>
      <c r="AL40" s="611" t="s">
        <v>235</v>
      </c>
      <c r="AM40" s="612"/>
      <c r="AN40" s="612"/>
      <c r="AO40" s="648"/>
      <c r="AQ40" s="641" t="s">
        <v>345</v>
      </c>
      <c r="AR40" s="642"/>
      <c r="AS40" s="642"/>
      <c r="AT40" s="642"/>
      <c r="AU40" s="642"/>
      <c r="AV40" s="642"/>
      <c r="AW40" s="642"/>
      <c r="AX40" s="642"/>
      <c r="AY40" s="643"/>
      <c r="AZ40" s="608" t="s">
        <v>130</v>
      </c>
      <c r="BA40" s="609"/>
      <c r="BB40" s="609"/>
      <c r="BC40" s="609"/>
      <c r="BD40" s="621"/>
      <c r="BE40" s="621"/>
      <c r="BF40" s="644"/>
      <c r="BG40" s="649" t="s">
        <v>346</v>
      </c>
      <c r="BH40" s="650"/>
      <c r="BI40" s="650"/>
      <c r="BJ40" s="650"/>
      <c r="BK40" s="650"/>
      <c r="BL40" s="217"/>
      <c r="BM40" s="606" t="s">
        <v>347</v>
      </c>
      <c r="BN40" s="606"/>
      <c r="BO40" s="606"/>
      <c r="BP40" s="606"/>
      <c r="BQ40" s="606"/>
      <c r="BR40" s="606"/>
      <c r="BS40" s="606"/>
      <c r="BT40" s="606"/>
      <c r="BU40" s="607"/>
      <c r="BV40" s="608">
        <v>86</v>
      </c>
      <c r="BW40" s="609"/>
      <c r="BX40" s="609"/>
      <c r="BY40" s="609"/>
      <c r="BZ40" s="609"/>
      <c r="CA40" s="609"/>
      <c r="CB40" s="645"/>
      <c r="CD40" s="605" t="s">
        <v>348</v>
      </c>
      <c r="CE40" s="606"/>
      <c r="CF40" s="606"/>
      <c r="CG40" s="606"/>
      <c r="CH40" s="606"/>
      <c r="CI40" s="606"/>
      <c r="CJ40" s="606"/>
      <c r="CK40" s="606"/>
      <c r="CL40" s="606"/>
      <c r="CM40" s="606"/>
      <c r="CN40" s="606"/>
      <c r="CO40" s="606"/>
      <c r="CP40" s="606"/>
      <c r="CQ40" s="607"/>
      <c r="CR40" s="608">
        <v>6600</v>
      </c>
      <c r="CS40" s="609"/>
      <c r="CT40" s="609"/>
      <c r="CU40" s="609"/>
      <c r="CV40" s="609"/>
      <c r="CW40" s="609"/>
      <c r="CX40" s="609"/>
      <c r="CY40" s="610"/>
      <c r="CZ40" s="611">
        <v>0.3</v>
      </c>
      <c r="DA40" s="623"/>
      <c r="DB40" s="623"/>
      <c r="DC40" s="624"/>
      <c r="DD40" s="614">
        <v>6600</v>
      </c>
      <c r="DE40" s="609"/>
      <c r="DF40" s="609"/>
      <c r="DG40" s="609"/>
      <c r="DH40" s="609"/>
      <c r="DI40" s="609"/>
      <c r="DJ40" s="609"/>
      <c r="DK40" s="610"/>
      <c r="DL40" s="614" t="s">
        <v>130</v>
      </c>
      <c r="DM40" s="609"/>
      <c r="DN40" s="609"/>
      <c r="DO40" s="609"/>
      <c r="DP40" s="609"/>
      <c r="DQ40" s="609"/>
      <c r="DR40" s="609"/>
      <c r="DS40" s="609"/>
      <c r="DT40" s="609"/>
      <c r="DU40" s="609"/>
      <c r="DV40" s="610"/>
      <c r="DW40" s="611" t="s">
        <v>235</v>
      </c>
      <c r="DX40" s="623"/>
      <c r="DY40" s="623"/>
      <c r="DZ40" s="623"/>
      <c r="EA40" s="623"/>
      <c r="EB40" s="623"/>
      <c r="EC40" s="635"/>
    </row>
    <row r="41" spans="2:133" ht="11.25" customHeight="1" x14ac:dyDescent="0.2">
      <c r="B41" s="589" t="s">
        <v>349</v>
      </c>
      <c r="C41" s="590"/>
      <c r="D41" s="590"/>
      <c r="E41" s="590"/>
      <c r="F41" s="590"/>
      <c r="G41" s="590"/>
      <c r="H41" s="590"/>
      <c r="I41" s="590"/>
      <c r="J41" s="590"/>
      <c r="K41" s="590"/>
      <c r="L41" s="590"/>
      <c r="M41" s="590"/>
      <c r="N41" s="590"/>
      <c r="O41" s="590"/>
      <c r="P41" s="590"/>
      <c r="Q41" s="591"/>
      <c r="R41" s="592">
        <v>2955794</v>
      </c>
      <c r="S41" s="633"/>
      <c r="T41" s="633"/>
      <c r="U41" s="633"/>
      <c r="V41" s="633"/>
      <c r="W41" s="633"/>
      <c r="X41" s="633"/>
      <c r="Y41" s="636"/>
      <c r="Z41" s="637">
        <v>100</v>
      </c>
      <c r="AA41" s="637"/>
      <c r="AB41" s="637"/>
      <c r="AC41" s="637"/>
      <c r="AD41" s="638">
        <v>1391147</v>
      </c>
      <c r="AE41" s="638"/>
      <c r="AF41" s="638"/>
      <c r="AG41" s="638"/>
      <c r="AH41" s="638"/>
      <c r="AI41" s="638"/>
      <c r="AJ41" s="638"/>
      <c r="AK41" s="638"/>
      <c r="AL41" s="595">
        <v>100</v>
      </c>
      <c r="AM41" s="639"/>
      <c r="AN41" s="639"/>
      <c r="AO41" s="640"/>
      <c r="AQ41" s="641" t="s">
        <v>350</v>
      </c>
      <c r="AR41" s="642"/>
      <c r="AS41" s="642"/>
      <c r="AT41" s="642"/>
      <c r="AU41" s="642"/>
      <c r="AV41" s="642"/>
      <c r="AW41" s="642"/>
      <c r="AX41" s="642"/>
      <c r="AY41" s="643"/>
      <c r="AZ41" s="608">
        <v>129395</v>
      </c>
      <c r="BA41" s="609"/>
      <c r="BB41" s="609"/>
      <c r="BC41" s="609"/>
      <c r="BD41" s="621"/>
      <c r="BE41" s="621"/>
      <c r="BF41" s="644"/>
      <c r="BG41" s="649"/>
      <c r="BH41" s="650"/>
      <c r="BI41" s="650"/>
      <c r="BJ41" s="650"/>
      <c r="BK41" s="650"/>
      <c r="BL41" s="217"/>
      <c r="BM41" s="606" t="s">
        <v>351</v>
      </c>
      <c r="BN41" s="606"/>
      <c r="BO41" s="606"/>
      <c r="BP41" s="606"/>
      <c r="BQ41" s="606"/>
      <c r="BR41" s="606"/>
      <c r="BS41" s="606"/>
      <c r="BT41" s="606"/>
      <c r="BU41" s="607"/>
      <c r="BV41" s="608" t="s">
        <v>130</v>
      </c>
      <c r="BW41" s="609"/>
      <c r="BX41" s="609"/>
      <c r="BY41" s="609"/>
      <c r="BZ41" s="609"/>
      <c r="CA41" s="609"/>
      <c r="CB41" s="645"/>
      <c r="CD41" s="605" t="s">
        <v>352</v>
      </c>
      <c r="CE41" s="606"/>
      <c r="CF41" s="606"/>
      <c r="CG41" s="606"/>
      <c r="CH41" s="606"/>
      <c r="CI41" s="606"/>
      <c r="CJ41" s="606"/>
      <c r="CK41" s="606"/>
      <c r="CL41" s="606"/>
      <c r="CM41" s="606"/>
      <c r="CN41" s="606"/>
      <c r="CO41" s="606"/>
      <c r="CP41" s="606"/>
      <c r="CQ41" s="607"/>
      <c r="CR41" s="608" t="s">
        <v>130</v>
      </c>
      <c r="CS41" s="621"/>
      <c r="CT41" s="621"/>
      <c r="CU41" s="621"/>
      <c r="CV41" s="621"/>
      <c r="CW41" s="621"/>
      <c r="CX41" s="621"/>
      <c r="CY41" s="622"/>
      <c r="CZ41" s="611" t="s">
        <v>130</v>
      </c>
      <c r="DA41" s="623"/>
      <c r="DB41" s="623"/>
      <c r="DC41" s="624"/>
      <c r="DD41" s="614" t="s">
        <v>130</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2">
      <c r="AQ42" s="653" t="s">
        <v>353</v>
      </c>
      <c r="AR42" s="654"/>
      <c r="AS42" s="654"/>
      <c r="AT42" s="654"/>
      <c r="AU42" s="654"/>
      <c r="AV42" s="654"/>
      <c r="AW42" s="654"/>
      <c r="AX42" s="654"/>
      <c r="AY42" s="655"/>
      <c r="AZ42" s="592">
        <v>57796</v>
      </c>
      <c r="BA42" s="633"/>
      <c r="BB42" s="633"/>
      <c r="BC42" s="633"/>
      <c r="BD42" s="593"/>
      <c r="BE42" s="593"/>
      <c r="BF42" s="656"/>
      <c r="BG42" s="651"/>
      <c r="BH42" s="652"/>
      <c r="BI42" s="652"/>
      <c r="BJ42" s="652"/>
      <c r="BK42" s="652"/>
      <c r="BL42" s="218"/>
      <c r="BM42" s="590" t="s">
        <v>354</v>
      </c>
      <c r="BN42" s="590"/>
      <c r="BO42" s="590"/>
      <c r="BP42" s="590"/>
      <c r="BQ42" s="590"/>
      <c r="BR42" s="590"/>
      <c r="BS42" s="590"/>
      <c r="BT42" s="590"/>
      <c r="BU42" s="591"/>
      <c r="BV42" s="592">
        <v>431</v>
      </c>
      <c r="BW42" s="633"/>
      <c r="BX42" s="633"/>
      <c r="BY42" s="633"/>
      <c r="BZ42" s="633"/>
      <c r="CA42" s="633"/>
      <c r="CB42" s="634"/>
      <c r="CD42" s="605" t="s">
        <v>355</v>
      </c>
      <c r="CE42" s="606"/>
      <c r="CF42" s="606"/>
      <c r="CG42" s="606"/>
      <c r="CH42" s="606"/>
      <c r="CI42" s="606"/>
      <c r="CJ42" s="606"/>
      <c r="CK42" s="606"/>
      <c r="CL42" s="606"/>
      <c r="CM42" s="606"/>
      <c r="CN42" s="606"/>
      <c r="CO42" s="606"/>
      <c r="CP42" s="606"/>
      <c r="CQ42" s="607"/>
      <c r="CR42" s="608">
        <v>664162</v>
      </c>
      <c r="CS42" s="621"/>
      <c r="CT42" s="621"/>
      <c r="CU42" s="621"/>
      <c r="CV42" s="621"/>
      <c r="CW42" s="621"/>
      <c r="CX42" s="621"/>
      <c r="CY42" s="622"/>
      <c r="CZ42" s="611">
        <v>25.9</v>
      </c>
      <c r="DA42" s="623"/>
      <c r="DB42" s="623"/>
      <c r="DC42" s="624"/>
      <c r="DD42" s="614">
        <v>196798</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2">
      <c r="B43" s="208" t="s">
        <v>356</v>
      </c>
      <c r="CD43" s="605" t="s">
        <v>357</v>
      </c>
      <c r="CE43" s="606"/>
      <c r="CF43" s="606"/>
      <c r="CG43" s="606"/>
      <c r="CH43" s="606"/>
      <c r="CI43" s="606"/>
      <c r="CJ43" s="606"/>
      <c r="CK43" s="606"/>
      <c r="CL43" s="606"/>
      <c r="CM43" s="606"/>
      <c r="CN43" s="606"/>
      <c r="CO43" s="606"/>
      <c r="CP43" s="606"/>
      <c r="CQ43" s="607"/>
      <c r="CR43" s="608">
        <v>16519</v>
      </c>
      <c r="CS43" s="621"/>
      <c r="CT43" s="621"/>
      <c r="CU43" s="621"/>
      <c r="CV43" s="621"/>
      <c r="CW43" s="621"/>
      <c r="CX43" s="621"/>
      <c r="CY43" s="622"/>
      <c r="CZ43" s="611">
        <v>0.6</v>
      </c>
      <c r="DA43" s="623"/>
      <c r="DB43" s="623"/>
      <c r="DC43" s="624"/>
      <c r="DD43" s="614">
        <v>16519</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2">
      <c r="B44" s="625" t="s">
        <v>358</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305</v>
      </c>
      <c r="CE44" s="628"/>
      <c r="CF44" s="605" t="s">
        <v>359</v>
      </c>
      <c r="CG44" s="606"/>
      <c r="CH44" s="606"/>
      <c r="CI44" s="606"/>
      <c r="CJ44" s="606"/>
      <c r="CK44" s="606"/>
      <c r="CL44" s="606"/>
      <c r="CM44" s="606"/>
      <c r="CN44" s="606"/>
      <c r="CO44" s="606"/>
      <c r="CP44" s="606"/>
      <c r="CQ44" s="607"/>
      <c r="CR44" s="608">
        <v>421988</v>
      </c>
      <c r="CS44" s="609"/>
      <c r="CT44" s="609"/>
      <c r="CU44" s="609"/>
      <c r="CV44" s="609"/>
      <c r="CW44" s="609"/>
      <c r="CX44" s="609"/>
      <c r="CY44" s="610"/>
      <c r="CZ44" s="611">
        <v>16.5</v>
      </c>
      <c r="DA44" s="612"/>
      <c r="DB44" s="612"/>
      <c r="DC44" s="613"/>
      <c r="DD44" s="614">
        <v>114011</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2">
      <c r="B45" s="625" t="s">
        <v>360</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361</v>
      </c>
      <c r="CG45" s="606"/>
      <c r="CH45" s="606"/>
      <c r="CI45" s="606"/>
      <c r="CJ45" s="606"/>
      <c r="CK45" s="606"/>
      <c r="CL45" s="606"/>
      <c r="CM45" s="606"/>
      <c r="CN45" s="606"/>
      <c r="CO45" s="606"/>
      <c r="CP45" s="606"/>
      <c r="CQ45" s="607"/>
      <c r="CR45" s="608">
        <v>133426</v>
      </c>
      <c r="CS45" s="621"/>
      <c r="CT45" s="621"/>
      <c r="CU45" s="621"/>
      <c r="CV45" s="621"/>
      <c r="CW45" s="621"/>
      <c r="CX45" s="621"/>
      <c r="CY45" s="622"/>
      <c r="CZ45" s="611">
        <v>5.2</v>
      </c>
      <c r="DA45" s="623"/>
      <c r="DB45" s="623"/>
      <c r="DC45" s="624"/>
      <c r="DD45" s="614">
        <v>6485</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2">
      <c r="B46" s="219"/>
      <c r="CD46" s="629"/>
      <c r="CE46" s="630"/>
      <c r="CF46" s="605" t="s">
        <v>362</v>
      </c>
      <c r="CG46" s="606"/>
      <c r="CH46" s="606"/>
      <c r="CI46" s="606"/>
      <c r="CJ46" s="606"/>
      <c r="CK46" s="606"/>
      <c r="CL46" s="606"/>
      <c r="CM46" s="606"/>
      <c r="CN46" s="606"/>
      <c r="CO46" s="606"/>
      <c r="CP46" s="606"/>
      <c r="CQ46" s="607"/>
      <c r="CR46" s="608">
        <v>274212</v>
      </c>
      <c r="CS46" s="609"/>
      <c r="CT46" s="609"/>
      <c r="CU46" s="609"/>
      <c r="CV46" s="609"/>
      <c r="CW46" s="609"/>
      <c r="CX46" s="609"/>
      <c r="CY46" s="610"/>
      <c r="CZ46" s="611">
        <v>10.7</v>
      </c>
      <c r="DA46" s="612"/>
      <c r="DB46" s="612"/>
      <c r="DC46" s="613"/>
      <c r="DD46" s="614">
        <v>106276</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2">
      <c r="B47" s="219"/>
      <c r="CD47" s="629"/>
      <c r="CE47" s="630"/>
      <c r="CF47" s="605" t="s">
        <v>363</v>
      </c>
      <c r="CG47" s="606"/>
      <c r="CH47" s="606"/>
      <c r="CI47" s="606"/>
      <c r="CJ47" s="606"/>
      <c r="CK47" s="606"/>
      <c r="CL47" s="606"/>
      <c r="CM47" s="606"/>
      <c r="CN47" s="606"/>
      <c r="CO47" s="606"/>
      <c r="CP47" s="606"/>
      <c r="CQ47" s="607"/>
      <c r="CR47" s="608">
        <v>242174</v>
      </c>
      <c r="CS47" s="621"/>
      <c r="CT47" s="621"/>
      <c r="CU47" s="621"/>
      <c r="CV47" s="621"/>
      <c r="CW47" s="621"/>
      <c r="CX47" s="621"/>
      <c r="CY47" s="622"/>
      <c r="CZ47" s="611">
        <v>9.5</v>
      </c>
      <c r="DA47" s="623"/>
      <c r="DB47" s="623"/>
      <c r="DC47" s="624"/>
      <c r="DD47" s="614">
        <v>82787</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ht="10.8" x14ac:dyDescent="0.2">
      <c r="B48" s="219"/>
      <c r="CD48" s="631"/>
      <c r="CE48" s="632"/>
      <c r="CF48" s="605" t="s">
        <v>364</v>
      </c>
      <c r="CG48" s="606"/>
      <c r="CH48" s="606"/>
      <c r="CI48" s="606"/>
      <c r="CJ48" s="606"/>
      <c r="CK48" s="606"/>
      <c r="CL48" s="606"/>
      <c r="CM48" s="606"/>
      <c r="CN48" s="606"/>
      <c r="CO48" s="606"/>
      <c r="CP48" s="606"/>
      <c r="CQ48" s="607"/>
      <c r="CR48" s="608" t="s">
        <v>130</v>
      </c>
      <c r="CS48" s="609"/>
      <c r="CT48" s="609"/>
      <c r="CU48" s="609"/>
      <c r="CV48" s="609"/>
      <c r="CW48" s="609"/>
      <c r="CX48" s="609"/>
      <c r="CY48" s="610"/>
      <c r="CZ48" s="611" t="s">
        <v>235</v>
      </c>
      <c r="DA48" s="612"/>
      <c r="DB48" s="612"/>
      <c r="DC48" s="613"/>
      <c r="DD48" s="614" t="s">
        <v>130</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2">
      <c r="B49" s="219"/>
      <c r="CD49" s="589" t="s">
        <v>365</v>
      </c>
      <c r="CE49" s="590"/>
      <c r="CF49" s="590"/>
      <c r="CG49" s="590"/>
      <c r="CH49" s="590"/>
      <c r="CI49" s="590"/>
      <c r="CJ49" s="590"/>
      <c r="CK49" s="590"/>
      <c r="CL49" s="590"/>
      <c r="CM49" s="590"/>
      <c r="CN49" s="590"/>
      <c r="CO49" s="590"/>
      <c r="CP49" s="590"/>
      <c r="CQ49" s="591"/>
      <c r="CR49" s="592">
        <v>2560348</v>
      </c>
      <c r="CS49" s="593"/>
      <c r="CT49" s="593"/>
      <c r="CU49" s="593"/>
      <c r="CV49" s="593"/>
      <c r="CW49" s="593"/>
      <c r="CX49" s="593"/>
      <c r="CY49" s="594"/>
      <c r="CZ49" s="595">
        <v>100</v>
      </c>
      <c r="DA49" s="596"/>
      <c r="DB49" s="596"/>
      <c r="DC49" s="597"/>
      <c r="DD49" s="598">
        <v>1792352</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U5vFvzeYkDJffA3k3ozwvwA6rKMsqT4yZBfTBl/Kc31xG6cpnGF+bZo2SpNLBE6dvZRvsql0+ExZwzzYTu2agg==" saltValue="ZF1Y/3Dq3xC8x+GAS3Lvq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00"/>
    <pageSetUpPr fitToPage="1"/>
  </sheetPr>
  <dimension ref="A1:EA135"/>
  <sheetViews>
    <sheetView topLeftCell="A18" zoomScale="70" zoomScaleNormal="25" zoomScaleSheetLayoutView="70" workbookViewId="0">
      <selection activeCell="AK33" sqref="AK33:AO33"/>
    </sheetView>
  </sheetViews>
  <sheetFormatPr defaultColWidth="0" defaultRowHeight="13.2" zeroHeight="1" x14ac:dyDescent="0.2"/>
  <cols>
    <col min="1" max="130" width="2.77734375" style="225" customWidth="1"/>
    <col min="131" max="131" width="1.66406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1077" t="s">
        <v>366</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078" t="s">
        <v>367</v>
      </c>
      <c r="DK2" s="1079"/>
      <c r="DL2" s="1079"/>
      <c r="DM2" s="1079"/>
      <c r="DN2" s="1079"/>
      <c r="DO2" s="1080"/>
      <c r="DP2" s="222"/>
      <c r="DQ2" s="1078" t="s">
        <v>368</v>
      </c>
      <c r="DR2" s="1079"/>
      <c r="DS2" s="1079"/>
      <c r="DT2" s="1079"/>
      <c r="DU2" s="1079"/>
      <c r="DV2" s="1079"/>
      <c r="DW2" s="1079"/>
      <c r="DX2" s="1079"/>
      <c r="DY2" s="1079"/>
      <c r="DZ2" s="1080"/>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5">
      <c r="A4" s="1046" t="s">
        <v>369</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26"/>
      <c r="BA4" s="226"/>
      <c r="BB4" s="226"/>
      <c r="BC4" s="226"/>
      <c r="BD4" s="226"/>
      <c r="BE4" s="227"/>
      <c r="BF4" s="227"/>
      <c r="BG4" s="227"/>
      <c r="BH4" s="227"/>
      <c r="BI4" s="227"/>
      <c r="BJ4" s="227"/>
      <c r="BK4" s="227"/>
      <c r="BL4" s="227"/>
      <c r="BM4" s="227"/>
      <c r="BN4" s="227"/>
      <c r="BO4" s="227"/>
      <c r="BP4" s="227"/>
      <c r="BQ4" s="717" t="s">
        <v>370</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28"/>
    </row>
    <row r="5" spans="1:131" s="229" customFormat="1" ht="26.25" customHeight="1" x14ac:dyDescent="0.2">
      <c r="A5" s="982" t="s">
        <v>371</v>
      </c>
      <c r="B5" s="983"/>
      <c r="C5" s="983"/>
      <c r="D5" s="983"/>
      <c r="E5" s="983"/>
      <c r="F5" s="983"/>
      <c r="G5" s="983"/>
      <c r="H5" s="983"/>
      <c r="I5" s="983"/>
      <c r="J5" s="983"/>
      <c r="K5" s="983"/>
      <c r="L5" s="983"/>
      <c r="M5" s="983"/>
      <c r="N5" s="983"/>
      <c r="O5" s="983"/>
      <c r="P5" s="984"/>
      <c r="Q5" s="988" t="s">
        <v>372</v>
      </c>
      <c r="R5" s="989"/>
      <c r="S5" s="989"/>
      <c r="T5" s="989"/>
      <c r="U5" s="990"/>
      <c r="V5" s="988" t="s">
        <v>373</v>
      </c>
      <c r="W5" s="989"/>
      <c r="X5" s="989"/>
      <c r="Y5" s="989"/>
      <c r="Z5" s="990"/>
      <c r="AA5" s="988" t="s">
        <v>374</v>
      </c>
      <c r="AB5" s="989"/>
      <c r="AC5" s="989"/>
      <c r="AD5" s="989"/>
      <c r="AE5" s="989"/>
      <c r="AF5" s="1081" t="s">
        <v>375</v>
      </c>
      <c r="AG5" s="989"/>
      <c r="AH5" s="989"/>
      <c r="AI5" s="989"/>
      <c r="AJ5" s="1002"/>
      <c r="AK5" s="989" t="s">
        <v>376</v>
      </c>
      <c r="AL5" s="989"/>
      <c r="AM5" s="989"/>
      <c r="AN5" s="989"/>
      <c r="AO5" s="990"/>
      <c r="AP5" s="988" t="s">
        <v>377</v>
      </c>
      <c r="AQ5" s="989"/>
      <c r="AR5" s="989"/>
      <c r="AS5" s="989"/>
      <c r="AT5" s="990"/>
      <c r="AU5" s="988" t="s">
        <v>378</v>
      </c>
      <c r="AV5" s="989"/>
      <c r="AW5" s="989"/>
      <c r="AX5" s="989"/>
      <c r="AY5" s="1002"/>
      <c r="AZ5" s="226"/>
      <c r="BA5" s="226"/>
      <c r="BB5" s="226"/>
      <c r="BC5" s="226"/>
      <c r="BD5" s="226"/>
      <c r="BE5" s="227"/>
      <c r="BF5" s="227"/>
      <c r="BG5" s="227"/>
      <c r="BH5" s="227"/>
      <c r="BI5" s="227"/>
      <c r="BJ5" s="227"/>
      <c r="BK5" s="227"/>
      <c r="BL5" s="227"/>
      <c r="BM5" s="227"/>
      <c r="BN5" s="227"/>
      <c r="BO5" s="227"/>
      <c r="BP5" s="227"/>
      <c r="BQ5" s="982" t="s">
        <v>379</v>
      </c>
      <c r="BR5" s="983"/>
      <c r="BS5" s="983"/>
      <c r="BT5" s="983"/>
      <c r="BU5" s="983"/>
      <c r="BV5" s="983"/>
      <c r="BW5" s="983"/>
      <c r="BX5" s="983"/>
      <c r="BY5" s="983"/>
      <c r="BZ5" s="983"/>
      <c r="CA5" s="983"/>
      <c r="CB5" s="983"/>
      <c r="CC5" s="983"/>
      <c r="CD5" s="983"/>
      <c r="CE5" s="983"/>
      <c r="CF5" s="983"/>
      <c r="CG5" s="984"/>
      <c r="CH5" s="988" t="s">
        <v>380</v>
      </c>
      <c r="CI5" s="989"/>
      <c r="CJ5" s="989"/>
      <c r="CK5" s="989"/>
      <c r="CL5" s="990"/>
      <c r="CM5" s="988" t="s">
        <v>381</v>
      </c>
      <c r="CN5" s="989"/>
      <c r="CO5" s="989"/>
      <c r="CP5" s="989"/>
      <c r="CQ5" s="990"/>
      <c r="CR5" s="988" t="s">
        <v>382</v>
      </c>
      <c r="CS5" s="989"/>
      <c r="CT5" s="989"/>
      <c r="CU5" s="989"/>
      <c r="CV5" s="990"/>
      <c r="CW5" s="988" t="s">
        <v>383</v>
      </c>
      <c r="CX5" s="989"/>
      <c r="CY5" s="989"/>
      <c r="CZ5" s="989"/>
      <c r="DA5" s="990"/>
      <c r="DB5" s="988" t="s">
        <v>384</v>
      </c>
      <c r="DC5" s="989"/>
      <c r="DD5" s="989"/>
      <c r="DE5" s="989"/>
      <c r="DF5" s="990"/>
      <c r="DG5" s="1071" t="s">
        <v>385</v>
      </c>
      <c r="DH5" s="1072"/>
      <c r="DI5" s="1072"/>
      <c r="DJ5" s="1072"/>
      <c r="DK5" s="1073"/>
      <c r="DL5" s="1071" t="s">
        <v>386</v>
      </c>
      <c r="DM5" s="1072"/>
      <c r="DN5" s="1072"/>
      <c r="DO5" s="1072"/>
      <c r="DP5" s="1073"/>
      <c r="DQ5" s="988" t="s">
        <v>387</v>
      </c>
      <c r="DR5" s="989"/>
      <c r="DS5" s="989"/>
      <c r="DT5" s="989"/>
      <c r="DU5" s="990"/>
      <c r="DV5" s="988" t="s">
        <v>378</v>
      </c>
      <c r="DW5" s="989"/>
      <c r="DX5" s="989"/>
      <c r="DY5" s="989"/>
      <c r="DZ5" s="1002"/>
      <c r="EA5" s="228"/>
    </row>
    <row r="6" spans="1:131" s="229" customFormat="1" ht="26.25" customHeight="1" thickBot="1" x14ac:dyDescent="0.25">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26"/>
      <c r="BA6" s="226"/>
      <c r="BB6" s="226"/>
      <c r="BC6" s="226"/>
      <c r="BD6" s="226"/>
      <c r="BE6" s="227"/>
      <c r="BF6" s="227"/>
      <c r="BG6" s="227"/>
      <c r="BH6" s="227"/>
      <c r="BI6" s="227"/>
      <c r="BJ6" s="227"/>
      <c r="BK6" s="227"/>
      <c r="BL6" s="227"/>
      <c r="BM6" s="227"/>
      <c r="BN6" s="227"/>
      <c r="BO6" s="227"/>
      <c r="BP6" s="227"/>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28"/>
    </row>
    <row r="7" spans="1:131" s="229" customFormat="1" ht="26.25" customHeight="1" thickTop="1" x14ac:dyDescent="0.2">
      <c r="A7" s="230">
        <v>1</v>
      </c>
      <c r="B7" s="1034" t="s">
        <v>388</v>
      </c>
      <c r="C7" s="1035"/>
      <c r="D7" s="1035"/>
      <c r="E7" s="1035"/>
      <c r="F7" s="1035"/>
      <c r="G7" s="1035"/>
      <c r="H7" s="1035"/>
      <c r="I7" s="1035"/>
      <c r="J7" s="1035"/>
      <c r="K7" s="1035"/>
      <c r="L7" s="1035"/>
      <c r="M7" s="1035"/>
      <c r="N7" s="1035"/>
      <c r="O7" s="1035"/>
      <c r="P7" s="1036"/>
      <c r="Q7" s="1089">
        <v>2956</v>
      </c>
      <c r="R7" s="1090"/>
      <c r="S7" s="1090"/>
      <c r="T7" s="1090"/>
      <c r="U7" s="1090"/>
      <c r="V7" s="1090">
        <v>2560</v>
      </c>
      <c r="W7" s="1090"/>
      <c r="X7" s="1090"/>
      <c r="Y7" s="1090"/>
      <c r="Z7" s="1090"/>
      <c r="AA7" s="1090">
        <v>395</v>
      </c>
      <c r="AB7" s="1090"/>
      <c r="AC7" s="1090"/>
      <c r="AD7" s="1090"/>
      <c r="AE7" s="1091"/>
      <c r="AF7" s="1092">
        <v>196</v>
      </c>
      <c r="AG7" s="1093"/>
      <c r="AH7" s="1093"/>
      <c r="AI7" s="1093"/>
      <c r="AJ7" s="1094"/>
      <c r="AK7" s="1095">
        <v>249</v>
      </c>
      <c r="AL7" s="1096"/>
      <c r="AM7" s="1096"/>
      <c r="AN7" s="1096"/>
      <c r="AO7" s="1096"/>
      <c r="AP7" s="1096">
        <v>2112</v>
      </c>
      <c r="AQ7" s="1096"/>
      <c r="AR7" s="1096"/>
      <c r="AS7" s="1096"/>
      <c r="AT7" s="1096"/>
      <c r="AU7" s="1097"/>
      <c r="AV7" s="1097"/>
      <c r="AW7" s="1097"/>
      <c r="AX7" s="1097"/>
      <c r="AY7" s="1098"/>
      <c r="AZ7" s="226"/>
      <c r="BA7" s="226"/>
      <c r="BB7" s="226"/>
      <c r="BC7" s="226"/>
      <c r="BD7" s="226"/>
      <c r="BE7" s="227"/>
      <c r="BF7" s="227"/>
      <c r="BG7" s="227"/>
      <c r="BH7" s="227"/>
      <c r="BI7" s="227"/>
      <c r="BJ7" s="227"/>
      <c r="BK7" s="227"/>
      <c r="BL7" s="227"/>
      <c r="BM7" s="227"/>
      <c r="BN7" s="227"/>
      <c r="BO7" s="227"/>
      <c r="BP7" s="227"/>
      <c r="BQ7" s="230">
        <v>1</v>
      </c>
      <c r="BR7" s="231"/>
      <c r="BS7" s="1086" t="s">
        <v>583</v>
      </c>
      <c r="BT7" s="1087"/>
      <c r="BU7" s="1087"/>
      <c r="BV7" s="1087"/>
      <c r="BW7" s="1087"/>
      <c r="BX7" s="1087"/>
      <c r="BY7" s="1087"/>
      <c r="BZ7" s="1087"/>
      <c r="CA7" s="1087"/>
      <c r="CB7" s="1087"/>
      <c r="CC7" s="1087"/>
      <c r="CD7" s="1087"/>
      <c r="CE7" s="1087"/>
      <c r="CF7" s="1087"/>
      <c r="CG7" s="1099"/>
      <c r="CH7" s="1083">
        <v>-2</v>
      </c>
      <c r="CI7" s="1084"/>
      <c r="CJ7" s="1084"/>
      <c r="CK7" s="1084"/>
      <c r="CL7" s="1085"/>
      <c r="CM7" s="1083">
        <v>14</v>
      </c>
      <c r="CN7" s="1084"/>
      <c r="CO7" s="1084"/>
      <c r="CP7" s="1084"/>
      <c r="CQ7" s="1085"/>
      <c r="CR7" s="1083">
        <v>10</v>
      </c>
      <c r="CS7" s="1084"/>
      <c r="CT7" s="1084"/>
      <c r="CU7" s="1084"/>
      <c r="CV7" s="1085"/>
      <c r="CW7" s="1083">
        <v>27</v>
      </c>
      <c r="CX7" s="1084"/>
      <c r="CY7" s="1084"/>
      <c r="CZ7" s="1084"/>
      <c r="DA7" s="1085"/>
      <c r="DB7" s="1083" t="s">
        <v>576</v>
      </c>
      <c r="DC7" s="1084"/>
      <c r="DD7" s="1084"/>
      <c r="DE7" s="1084"/>
      <c r="DF7" s="1085"/>
      <c r="DG7" s="1083" t="s">
        <v>576</v>
      </c>
      <c r="DH7" s="1084"/>
      <c r="DI7" s="1084"/>
      <c r="DJ7" s="1084"/>
      <c r="DK7" s="1085"/>
      <c r="DL7" s="1083" t="s">
        <v>576</v>
      </c>
      <c r="DM7" s="1084"/>
      <c r="DN7" s="1084"/>
      <c r="DO7" s="1084"/>
      <c r="DP7" s="1085"/>
      <c r="DQ7" s="1083" t="s">
        <v>576</v>
      </c>
      <c r="DR7" s="1084"/>
      <c r="DS7" s="1084"/>
      <c r="DT7" s="1084"/>
      <c r="DU7" s="1085"/>
      <c r="DV7" s="1086"/>
      <c r="DW7" s="1087"/>
      <c r="DX7" s="1087"/>
      <c r="DY7" s="1087"/>
      <c r="DZ7" s="1088"/>
      <c r="EA7" s="228"/>
    </row>
    <row r="8" spans="1:131" s="229" customFormat="1" ht="26.25" customHeight="1" x14ac:dyDescent="0.2">
      <c r="A8" s="232">
        <v>2</v>
      </c>
      <c r="B8" s="1017"/>
      <c r="C8" s="1018"/>
      <c r="D8" s="1018"/>
      <c r="E8" s="1018"/>
      <c r="F8" s="1018"/>
      <c r="G8" s="1018"/>
      <c r="H8" s="1018"/>
      <c r="I8" s="1018"/>
      <c r="J8" s="1018"/>
      <c r="K8" s="1018"/>
      <c r="L8" s="1018"/>
      <c r="M8" s="1018"/>
      <c r="N8" s="1018"/>
      <c r="O8" s="1018"/>
      <c r="P8" s="1019"/>
      <c r="Q8" s="1025"/>
      <c r="R8" s="1026"/>
      <c r="S8" s="1026"/>
      <c r="T8" s="1026"/>
      <c r="U8" s="1026"/>
      <c r="V8" s="1026"/>
      <c r="W8" s="1026"/>
      <c r="X8" s="1026"/>
      <c r="Y8" s="1026"/>
      <c r="Z8" s="1026"/>
      <c r="AA8" s="1026"/>
      <c r="AB8" s="1026"/>
      <c r="AC8" s="1026"/>
      <c r="AD8" s="1026"/>
      <c r="AE8" s="1027"/>
      <c r="AF8" s="1022"/>
      <c r="AG8" s="1023"/>
      <c r="AH8" s="1023"/>
      <c r="AI8" s="1023"/>
      <c r="AJ8" s="1024"/>
      <c r="AK8" s="1067"/>
      <c r="AL8" s="1068"/>
      <c r="AM8" s="1068"/>
      <c r="AN8" s="1068"/>
      <c r="AO8" s="1068"/>
      <c r="AP8" s="1068"/>
      <c r="AQ8" s="1068"/>
      <c r="AR8" s="1068"/>
      <c r="AS8" s="1068"/>
      <c r="AT8" s="1068"/>
      <c r="AU8" s="1069"/>
      <c r="AV8" s="1069"/>
      <c r="AW8" s="1069"/>
      <c r="AX8" s="1069"/>
      <c r="AY8" s="1070"/>
      <c r="AZ8" s="226"/>
      <c r="BA8" s="226"/>
      <c r="BB8" s="226"/>
      <c r="BC8" s="226"/>
      <c r="BD8" s="226"/>
      <c r="BE8" s="227"/>
      <c r="BF8" s="227"/>
      <c r="BG8" s="227"/>
      <c r="BH8" s="227"/>
      <c r="BI8" s="227"/>
      <c r="BJ8" s="227"/>
      <c r="BK8" s="227"/>
      <c r="BL8" s="227"/>
      <c r="BM8" s="227"/>
      <c r="BN8" s="227"/>
      <c r="BO8" s="227"/>
      <c r="BP8" s="227"/>
      <c r="BQ8" s="232">
        <v>2</v>
      </c>
      <c r="BR8" s="233"/>
      <c r="BS8" s="979"/>
      <c r="BT8" s="980"/>
      <c r="BU8" s="980"/>
      <c r="BV8" s="980"/>
      <c r="BW8" s="980"/>
      <c r="BX8" s="980"/>
      <c r="BY8" s="980"/>
      <c r="BZ8" s="980"/>
      <c r="CA8" s="980"/>
      <c r="CB8" s="980"/>
      <c r="CC8" s="980"/>
      <c r="CD8" s="980"/>
      <c r="CE8" s="980"/>
      <c r="CF8" s="980"/>
      <c r="CG8" s="1001"/>
      <c r="CH8" s="976"/>
      <c r="CI8" s="977"/>
      <c r="CJ8" s="977"/>
      <c r="CK8" s="977"/>
      <c r="CL8" s="978"/>
      <c r="CM8" s="976"/>
      <c r="CN8" s="977"/>
      <c r="CO8" s="977"/>
      <c r="CP8" s="977"/>
      <c r="CQ8" s="978"/>
      <c r="CR8" s="976"/>
      <c r="CS8" s="977"/>
      <c r="CT8" s="977"/>
      <c r="CU8" s="977"/>
      <c r="CV8" s="978"/>
      <c r="CW8" s="976"/>
      <c r="CX8" s="977"/>
      <c r="CY8" s="977"/>
      <c r="CZ8" s="977"/>
      <c r="DA8" s="978"/>
      <c r="DB8" s="976"/>
      <c r="DC8" s="977"/>
      <c r="DD8" s="977"/>
      <c r="DE8" s="977"/>
      <c r="DF8" s="978"/>
      <c r="DG8" s="976"/>
      <c r="DH8" s="977"/>
      <c r="DI8" s="977"/>
      <c r="DJ8" s="977"/>
      <c r="DK8" s="978"/>
      <c r="DL8" s="976"/>
      <c r="DM8" s="977"/>
      <c r="DN8" s="977"/>
      <c r="DO8" s="977"/>
      <c r="DP8" s="978"/>
      <c r="DQ8" s="976"/>
      <c r="DR8" s="977"/>
      <c r="DS8" s="977"/>
      <c r="DT8" s="977"/>
      <c r="DU8" s="978"/>
      <c r="DV8" s="979"/>
      <c r="DW8" s="980"/>
      <c r="DX8" s="980"/>
      <c r="DY8" s="980"/>
      <c r="DZ8" s="981"/>
      <c r="EA8" s="228"/>
    </row>
    <row r="9" spans="1:131" s="229" customFormat="1" ht="26.25" customHeight="1" x14ac:dyDescent="0.2">
      <c r="A9" s="232">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26"/>
      <c r="BA9" s="226"/>
      <c r="BB9" s="226"/>
      <c r="BC9" s="226"/>
      <c r="BD9" s="226"/>
      <c r="BE9" s="227"/>
      <c r="BF9" s="227"/>
      <c r="BG9" s="227"/>
      <c r="BH9" s="227"/>
      <c r="BI9" s="227"/>
      <c r="BJ9" s="227"/>
      <c r="BK9" s="227"/>
      <c r="BL9" s="227"/>
      <c r="BM9" s="227"/>
      <c r="BN9" s="227"/>
      <c r="BO9" s="227"/>
      <c r="BP9" s="227"/>
      <c r="BQ9" s="232">
        <v>3</v>
      </c>
      <c r="BR9" s="233"/>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28"/>
    </row>
    <row r="10" spans="1:131" s="229" customFormat="1" ht="26.25" customHeight="1" x14ac:dyDescent="0.2">
      <c r="A10" s="232">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26"/>
      <c r="BA10" s="226"/>
      <c r="BB10" s="226"/>
      <c r="BC10" s="226"/>
      <c r="BD10" s="226"/>
      <c r="BE10" s="227"/>
      <c r="BF10" s="227"/>
      <c r="BG10" s="227"/>
      <c r="BH10" s="227"/>
      <c r="BI10" s="227"/>
      <c r="BJ10" s="227"/>
      <c r="BK10" s="227"/>
      <c r="BL10" s="227"/>
      <c r="BM10" s="227"/>
      <c r="BN10" s="227"/>
      <c r="BO10" s="227"/>
      <c r="BP10" s="227"/>
      <c r="BQ10" s="232">
        <v>4</v>
      </c>
      <c r="BR10" s="233"/>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28"/>
    </row>
    <row r="11" spans="1:131" s="229" customFormat="1" ht="26.25" customHeight="1" x14ac:dyDescent="0.2">
      <c r="A11" s="232">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26"/>
      <c r="BA11" s="226"/>
      <c r="BB11" s="226"/>
      <c r="BC11" s="226"/>
      <c r="BD11" s="226"/>
      <c r="BE11" s="227"/>
      <c r="BF11" s="227"/>
      <c r="BG11" s="227"/>
      <c r="BH11" s="227"/>
      <c r="BI11" s="227"/>
      <c r="BJ11" s="227"/>
      <c r="BK11" s="227"/>
      <c r="BL11" s="227"/>
      <c r="BM11" s="227"/>
      <c r="BN11" s="227"/>
      <c r="BO11" s="227"/>
      <c r="BP11" s="227"/>
      <c r="BQ11" s="232">
        <v>5</v>
      </c>
      <c r="BR11" s="233"/>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28"/>
    </row>
    <row r="12" spans="1:131" s="229" customFormat="1" ht="26.25" customHeight="1" x14ac:dyDescent="0.2">
      <c r="A12" s="232">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26"/>
      <c r="BA12" s="226"/>
      <c r="BB12" s="226"/>
      <c r="BC12" s="226"/>
      <c r="BD12" s="226"/>
      <c r="BE12" s="227"/>
      <c r="BF12" s="227"/>
      <c r="BG12" s="227"/>
      <c r="BH12" s="227"/>
      <c r="BI12" s="227"/>
      <c r="BJ12" s="227"/>
      <c r="BK12" s="227"/>
      <c r="BL12" s="227"/>
      <c r="BM12" s="227"/>
      <c r="BN12" s="227"/>
      <c r="BO12" s="227"/>
      <c r="BP12" s="227"/>
      <c r="BQ12" s="232">
        <v>6</v>
      </c>
      <c r="BR12" s="233"/>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28"/>
    </row>
    <row r="13" spans="1:131" s="229" customFormat="1" ht="26.25" customHeight="1" x14ac:dyDescent="0.2">
      <c r="A13" s="232">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26"/>
      <c r="BA13" s="226"/>
      <c r="BB13" s="226"/>
      <c r="BC13" s="226"/>
      <c r="BD13" s="226"/>
      <c r="BE13" s="227"/>
      <c r="BF13" s="227"/>
      <c r="BG13" s="227"/>
      <c r="BH13" s="227"/>
      <c r="BI13" s="227"/>
      <c r="BJ13" s="227"/>
      <c r="BK13" s="227"/>
      <c r="BL13" s="227"/>
      <c r="BM13" s="227"/>
      <c r="BN13" s="227"/>
      <c r="BO13" s="227"/>
      <c r="BP13" s="227"/>
      <c r="BQ13" s="232">
        <v>7</v>
      </c>
      <c r="BR13" s="233"/>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28"/>
    </row>
    <row r="14" spans="1:131" s="229" customFormat="1" ht="26.25" customHeight="1" x14ac:dyDescent="0.2">
      <c r="A14" s="232">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26"/>
      <c r="BA14" s="226"/>
      <c r="BB14" s="226"/>
      <c r="BC14" s="226"/>
      <c r="BD14" s="226"/>
      <c r="BE14" s="227"/>
      <c r="BF14" s="227"/>
      <c r="BG14" s="227"/>
      <c r="BH14" s="227"/>
      <c r="BI14" s="227"/>
      <c r="BJ14" s="227"/>
      <c r="BK14" s="227"/>
      <c r="BL14" s="227"/>
      <c r="BM14" s="227"/>
      <c r="BN14" s="227"/>
      <c r="BO14" s="227"/>
      <c r="BP14" s="227"/>
      <c r="BQ14" s="232">
        <v>8</v>
      </c>
      <c r="BR14" s="233"/>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28"/>
    </row>
    <row r="15" spans="1:131" s="229" customFormat="1" ht="26.25" customHeight="1" x14ac:dyDescent="0.2">
      <c r="A15" s="232">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26"/>
      <c r="BA15" s="226"/>
      <c r="BB15" s="226"/>
      <c r="BC15" s="226"/>
      <c r="BD15" s="226"/>
      <c r="BE15" s="227"/>
      <c r="BF15" s="227"/>
      <c r="BG15" s="227"/>
      <c r="BH15" s="227"/>
      <c r="BI15" s="227"/>
      <c r="BJ15" s="227"/>
      <c r="BK15" s="227"/>
      <c r="BL15" s="227"/>
      <c r="BM15" s="227"/>
      <c r="BN15" s="227"/>
      <c r="BO15" s="227"/>
      <c r="BP15" s="227"/>
      <c r="BQ15" s="232">
        <v>9</v>
      </c>
      <c r="BR15" s="233"/>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28"/>
    </row>
    <row r="16" spans="1:131" s="229" customFormat="1" ht="26.25" customHeight="1" x14ac:dyDescent="0.2">
      <c r="A16" s="232">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26"/>
      <c r="BA16" s="226"/>
      <c r="BB16" s="226"/>
      <c r="BC16" s="226"/>
      <c r="BD16" s="226"/>
      <c r="BE16" s="227"/>
      <c r="BF16" s="227"/>
      <c r="BG16" s="227"/>
      <c r="BH16" s="227"/>
      <c r="BI16" s="227"/>
      <c r="BJ16" s="227"/>
      <c r="BK16" s="227"/>
      <c r="BL16" s="227"/>
      <c r="BM16" s="227"/>
      <c r="BN16" s="227"/>
      <c r="BO16" s="227"/>
      <c r="BP16" s="227"/>
      <c r="BQ16" s="232">
        <v>10</v>
      </c>
      <c r="BR16" s="233"/>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28"/>
    </row>
    <row r="17" spans="1:131" s="229" customFormat="1" ht="26.25" customHeight="1" x14ac:dyDescent="0.2">
      <c r="A17" s="232">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26"/>
      <c r="BA17" s="226"/>
      <c r="BB17" s="226"/>
      <c r="BC17" s="226"/>
      <c r="BD17" s="226"/>
      <c r="BE17" s="227"/>
      <c r="BF17" s="227"/>
      <c r="BG17" s="227"/>
      <c r="BH17" s="227"/>
      <c r="BI17" s="227"/>
      <c r="BJ17" s="227"/>
      <c r="BK17" s="227"/>
      <c r="BL17" s="227"/>
      <c r="BM17" s="227"/>
      <c r="BN17" s="227"/>
      <c r="BO17" s="227"/>
      <c r="BP17" s="227"/>
      <c r="BQ17" s="232">
        <v>11</v>
      </c>
      <c r="BR17" s="233"/>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28"/>
    </row>
    <row r="18" spans="1:131" s="229" customFormat="1" ht="26.25" customHeight="1" x14ac:dyDescent="0.2">
      <c r="A18" s="232">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26"/>
      <c r="BA18" s="226"/>
      <c r="BB18" s="226"/>
      <c r="BC18" s="226"/>
      <c r="BD18" s="226"/>
      <c r="BE18" s="227"/>
      <c r="BF18" s="227"/>
      <c r="BG18" s="227"/>
      <c r="BH18" s="227"/>
      <c r="BI18" s="227"/>
      <c r="BJ18" s="227"/>
      <c r="BK18" s="227"/>
      <c r="BL18" s="227"/>
      <c r="BM18" s="227"/>
      <c r="BN18" s="227"/>
      <c r="BO18" s="227"/>
      <c r="BP18" s="227"/>
      <c r="BQ18" s="232">
        <v>12</v>
      </c>
      <c r="BR18" s="233"/>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28"/>
    </row>
    <row r="19" spans="1:131" s="229" customFormat="1" ht="26.25" customHeight="1" x14ac:dyDescent="0.2">
      <c r="A19" s="232">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26"/>
      <c r="BA19" s="226"/>
      <c r="BB19" s="226"/>
      <c r="BC19" s="226"/>
      <c r="BD19" s="226"/>
      <c r="BE19" s="227"/>
      <c r="BF19" s="227"/>
      <c r="BG19" s="227"/>
      <c r="BH19" s="227"/>
      <c r="BI19" s="227"/>
      <c r="BJ19" s="227"/>
      <c r="BK19" s="227"/>
      <c r="BL19" s="227"/>
      <c r="BM19" s="227"/>
      <c r="BN19" s="227"/>
      <c r="BO19" s="227"/>
      <c r="BP19" s="227"/>
      <c r="BQ19" s="232">
        <v>13</v>
      </c>
      <c r="BR19" s="233"/>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28"/>
    </row>
    <row r="20" spans="1:131" s="229" customFormat="1" ht="26.25" customHeight="1" x14ac:dyDescent="0.2">
      <c r="A20" s="232">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26"/>
      <c r="BA20" s="226"/>
      <c r="BB20" s="226"/>
      <c r="BC20" s="226"/>
      <c r="BD20" s="226"/>
      <c r="BE20" s="227"/>
      <c r="BF20" s="227"/>
      <c r="BG20" s="227"/>
      <c r="BH20" s="227"/>
      <c r="BI20" s="227"/>
      <c r="BJ20" s="227"/>
      <c r="BK20" s="227"/>
      <c r="BL20" s="227"/>
      <c r="BM20" s="227"/>
      <c r="BN20" s="227"/>
      <c r="BO20" s="227"/>
      <c r="BP20" s="227"/>
      <c r="BQ20" s="232">
        <v>14</v>
      </c>
      <c r="BR20" s="233"/>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28"/>
    </row>
    <row r="21" spans="1:131" s="229" customFormat="1" ht="26.25" customHeight="1" thickBot="1" x14ac:dyDescent="0.25">
      <c r="A21" s="232">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26"/>
      <c r="BA21" s="226"/>
      <c r="BB21" s="226"/>
      <c r="BC21" s="226"/>
      <c r="BD21" s="226"/>
      <c r="BE21" s="227"/>
      <c r="BF21" s="227"/>
      <c r="BG21" s="227"/>
      <c r="BH21" s="227"/>
      <c r="BI21" s="227"/>
      <c r="BJ21" s="227"/>
      <c r="BK21" s="227"/>
      <c r="BL21" s="227"/>
      <c r="BM21" s="227"/>
      <c r="BN21" s="227"/>
      <c r="BO21" s="227"/>
      <c r="BP21" s="227"/>
      <c r="BQ21" s="232">
        <v>15</v>
      </c>
      <c r="BR21" s="233"/>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28"/>
    </row>
    <row r="22" spans="1:131" s="229" customFormat="1" ht="26.25" customHeight="1" x14ac:dyDescent="0.2">
      <c r="A22" s="232">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389</v>
      </c>
      <c r="BA22" s="1015"/>
      <c r="BB22" s="1015"/>
      <c r="BC22" s="1015"/>
      <c r="BD22" s="1016"/>
      <c r="BE22" s="227"/>
      <c r="BF22" s="227"/>
      <c r="BG22" s="227"/>
      <c r="BH22" s="227"/>
      <c r="BI22" s="227"/>
      <c r="BJ22" s="227"/>
      <c r="BK22" s="227"/>
      <c r="BL22" s="227"/>
      <c r="BM22" s="227"/>
      <c r="BN22" s="227"/>
      <c r="BO22" s="227"/>
      <c r="BP22" s="227"/>
      <c r="BQ22" s="232">
        <v>16</v>
      </c>
      <c r="BR22" s="233"/>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28"/>
    </row>
    <row r="23" spans="1:131" s="229" customFormat="1" ht="26.25" customHeight="1" thickBot="1" x14ac:dyDescent="0.25">
      <c r="A23" s="234" t="s">
        <v>390</v>
      </c>
      <c r="B23" s="924" t="s">
        <v>391</v>
      </c>
      <c r="C23" s="925"/>
      <c r="D23" s="925"/>
      <c r="E23" s="925"/>
      <c r="F23" s="925"/>
      <c r="G23" s="925"/>
      <c r="H23" s="925"/>
      <c r="I23" s="925"/>
      <c r="J23" s="925"/>
      <c r="K23" s="925"/>
      <c r="L23" s="925"/>
      <c r="M23" s="925"/>
      <c r="N23" s="925"/>
      <c r="O23" s="925"/>
      <c r="P23" s="935"/>
      <c r="Q23" s="1054">
        <v>2956</v>
      </c>
      <c r="R23" s="1048"/>
      <c r="S23" s="1048"/>
      <c r="T23" s="1048"/>
      <c r="U23" s="1048"/>
      <c r="V23" s="1048">
        <v>2560</v>
      </c>
      <c r="W23" s="1048"/>
      <c r="X23" s="1048"/>
      <c r="Y23" s="1048"/>
      <c r="Z23" s="1048"/>
      <c r="AA23" s="1048">
        <v>395</v>
      </c>
      <c r="AB23" s="1048"/>
      <c r="AC23" s="1048"/>
      <c r="AD23" s="1048"/>
      <c r="AE23" s="1055"/>
      <c r="AF23" s="1056">
        <v>196</v>
      </c>
      <c r="AG23" s="1048"/>
      <c r="AH23" s="1048"/>
      <c r="AI23" s="1048"/>
      <c r="AJ23" s="1057"/>
      <c r="AK23" s="1058"/>
      <c r="AL23" s="1059"/>
      <c r="AM23" s="1059"/>
      <c r="AN23" s="1059"/>
      <c r="AO23" s="1059"/>
      <c r="AP23" s="1048">
        <v>2112</v>
      </c>
      <c r="AQ23" s="1048"/>
      <c r="AR23" s="1048"/>
      <c r="AS23" s="1048"/>
      <c r="AT23" s="1048"/>
      <c r="AU23" s="1049"/>
      <c r="AV23" s="1049"/>
      <c r="AW23" s="1049"/>
      <c r="AX23" s="1049"/>
      <c r="AY23" s="1050"/>
      <c r="AZ23" s="1051" t="s">
        <v>392</v>
      </c>
      <c r="BA23" s="1052"/>
      <c r="BB23" s="1052"/>
      <c r="BC23" s="1052"/>
      <c r="BD23" s="1053"/>
      <c r="BE23" s="227"/>
      <c r="BF23" s="227"/>
      <c r="BG23" s="227"/>
      <c r="BH23" s="227"/>
      <c r="BI23" s="227"/>
      <c r="BJ23" s="227"/>
      <c r="BK23" s="227"/>
      <c r="BL23" s="227"/>
      <c r="BM23" s="227"/>
      <c r="BN23" s="227"/>
      <c r="BO23" s="227"/>
      <c r="BP23" s="227"/>
      <c r="BQ23" s="232">
        <v>17</v>
      </c>
      <c r="BR23" s="233"/>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28"/>
    </row>
    <row r="24" spans="1:131" s="229" customFormat="1" ht="26.25" customHeight="1" x14ac:dyDescent="0.2">
      <c r="A24" s="1047" t="s">
        <v>393</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26"/>
      <c r="BA24" s="226"/>
      <c r="BB24" s="226"/>
      <c r="BC24" s="226"/>
      <c r="BD24" s="226"/>
      <c r="BE24" s="227"/>
      <c r="BF24" s="227"/>
      <c r="BG24" s="227"/>
      <c r="BH24" s="227"/>
      <c r="BI24" s="227"/>
      <c r="BJ24" s="227"/>
      <c r="BK24" s="227"/>
      <c r="BL24" s="227"/>
      <c r="BM24" s="227"/>
      <c r="BN24" s="227"/>
      <c r="BO24" s="227"/>
      <c r="BP24" s="227"/>
      <c r="BQ24" s="232">
        <v>18</v>
      </c>
      <c r="BR24" s="233"/>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28"/>
    </row>
    <row r="25" spans="1:131" ht="26.25" customHeight="1" thickBot="1" x14ac:dyDescent="0.25">
      <c r="A25" s="1046" t="s">
        <v>394</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26"/>
      <c r="BK25" s="226"/>
      <c r="BL25" s="226"/>
      <c r="BM25" s="226"/>
      <c r="BN25" s="226"/>
      <c r="BO25" s="235"/>
      <c r="BP25" s="235"/>
      <c r="BQ25" s="232">
        <v>19</v>
      </c>
      <c r="BR25" s="233"/>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24"/>
    </row>
    <row r="26" spans="1:131" ht="26.25" customHeight="1" x14ac:dyDescent="0.2">
      <c r="A26" s="982" t="s">
        <v>371</v>
      </c>
      <c r="B26" s="983"/>
      <c r="C26" s="983"/>
      <c r="D26" s="983"/>
      <c r="E26" s="983"/>
      <c r="F26" s="983"/>
      <c r="G26" s="983"/>
      <c r="H26" s="983"/>
      <c r="I26" s="983"/>
      <c r="J26" s="983"/>
      <c r="K26" s="983"/>
      <c r="L26" s="983"/>
      <c r="M26" s="983"/>
      <c r="N26" s="983"/>
      <c r="O26" s="983"/>
      <c r="P26" s="984"/>
      <c r="Q26" s="988" t="s">
        <v>395</v>
      </c>
      <c r="R26" s="989"/>
      <c r="S26" s="989"/>
      <c r="T26" s="989"/>
      <c r="U26" s="990"/>
      <c r="V26" s="988" t="s">
        <v>396</v>
      </c>
      <c r="W26" s="989"/>
      <c r="X26" s="989"/>
      <c r="Y26" s="989"/>
      <c r="Z26" s="990"/>
      <c r="AA26" s="988" t="s">
        <v>397</v>
      </c>
      <c r="AB26" s="989"/>
      <c r="AC26" s="989"/>
      <c r="AD26" s="989"/>
      <c r="AE26" s="989"/>
      <c r="AF26" s="1042" t="s">
        <v>398</v>
      </c>
      <c r="AG26" s="995"/>
      <c r="AH26" s="995"/>
      <c r="AI26" s="995"/>
      <c r="AJ26" s="1043"/>
      <c r="AK26" s="989" t="s">
        <v>399</v>
      </c>
      <c r="AL26" s="989"/>
      <c r="AM26" s="989"/>
      <c r="AN26" s="989"/>
      <c r="AO26" s="990"/>
      <c r="AP26" s="988" t="s">
        <v>400</v>
      </c>
      <c r="AQ26" s="989"/>
      <c r="AR26" s="989"/>
      <c r="AS26" s="989"/>
      <c r="AT26" s="990"/>
      <c r="AU26" s="988" t="s">
        <v>401</v>
      </c>
      <c r="AV26" s="989"/>
      <c r="AW26" s="989"/>
      <c r="AX26" s="989"/>
      <c r="AY26" s="990"/>
      <c r="AZ26" s="988" t="s">
        <v>402</v>
      </c>
      <c r="BA26" s="989"/>
      <c r="BB26" s="989"/>
      <c r="BC26" s="989"/>
      <c r="BD26" s="990"/>
      <c r="BE26" s="988" t="s">
        <v>378</v>
      </c>
      <c r="BF26" s="989"/>
      <c r="BG26" s="989"/>
      <c r="BH26" s="989"/>
      <c r="BI26" s="1002"/>
      <c r="BJ26" s="226"/>
      <c r="BK26" s="226"/>
      <c r="BL26" s="226"/>
      <c r="BM26" s="226"/>
      <c r="BN26" s="226"/>
      <c r="BO26" s="235"/>
      <c r="BP26" s="235"/>
      <c r="BQ26" s="232">
        <v>20</v>
      </c>
      <c r="BR26" s="233"/>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24"/>
    </row>
    <row r="27" spans="1:131" ht="26.25" customHeight="1" thickBot="1" x14ac:dyDescent="0.25">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26"/>
      <c r="BK27" s="226"/>
      <c r="BL27" s="226"/>
      <c r="BM27" s="226"/>
      <c r="BN27" s="226"/>
      <c r="BO27" s="235"/>
      <c r="BP27" s="235"/>
      <c r="BQ27" s="232">
        <v>21</v>
      </c>
      <c r="BR27" s="233"/>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24"/>
    </row>
    <row r="28" spans="1:131" ht="26.25" customHeight="1" thickTop="1" x14ac:dyDescent="0.2">
      <c r="A28" s="236">
        <v>1</v>
      </c>
      <c r="B28" s="1034" t="s">
        <v>403</v>
      </c>
      <c r="C28" s="1035"/>
      <c r="D28" s="1035"/>
      <c r="E28" s="1035"/>
      <c r="F28" s="1035"/>
      <c r="G28" s="1035"/>
      <c r="H28" s="1035"/>
      <c r="I28" s="1035"/>
      <c r="J28" s="1035"/>
      <c r="K28" s="1035"/>
      <c r="L28" s="1035"/>
      <c r="M28" s="1035"/>
      <c r="N28" s="1035"/>
      <c r="O28" s="1035"/>
      <c r="P28" s="1036"/>
      <c r="Q28" s="1037">
        <v>301</v>
      </c>
      <c r="R28" s="1038"/>
      <c r="S28" s="1038"/>
      <c r="T28" s="1038"/>
      <c r="U28" s="1038"/>
      <c r="V28" s="1038">
        <v>291</v>
      </c>
      <c r="W28" s="1038"/>
      <c r="X28" s="1038"/>
      <c r="Y28" s="1038"/>
      <c r="Z28" s="1038"/>
      <c r="AA28" s="1038">
        <v>10</v>
      </c>
      <c r="AB28" s="1038"/>
      <c r="AC28" s="1038"/>
      <c r="AD28" s="1038"/>
      <c r="AE28" s="1039"/>
      <c r="AF28" s="1040">
        <v>10</v>
      </c>
      <c r="AG28" s="1038"/>
      <c r="AH28" s="1038"/>
      <c r="AI28" s="1038"/>
      <c r="AJ28" s="1041"/>
      <c r="AK28" s="1029">
        <v>36</v>
      </c>
      <c r="AL28" s="1030"/>
      <c r="AM28" s="1030"/>
      <c r="AN28" s="1030"/>
      <c r="AO28" s="1030"/>
      <c r="AP28" s="1030" t="s">
        <v>576</v>
      </c>
      <c r="AQ28" s="1030"/>
      <c r="AR28" s="1030"/>
      <c r="AS28" s="1030"/>
      <c r="AT28" s="1030"/>
      <c r="AU28" s="1030" t="s">
        <v>576</v>
      </c>
      <c r="AV28" s="1030"/>
      <c r="AW28" s="1030"/>
      <c r="AX28" s="1030"/>
      <c r="AY28" s="1030"/>
      <c r="AZ28" s="1031" t="s">
        <v>576</v>
      </c>
      <c r="BA28" s="1031"/>
      <c r="BB28" s="1031"/>
      <c r="BC28" s="1031"/>
      <c r="BD28" s="1031"/>
      <c r="BE28" s="1032"/>
      <c r="BF28" s="1032"/>
      <c r="BG28" s="1032"/>
      <c r="BH28" s="1032"/>
      <c r="BI28" s="1033"/>
      <c r="BJ28" s="226"/>
      <c r="BK28" s="226"/>
      <c r="BL28" s="226"/>
      <c r="BM28" s="226"/>
      <c r="BN28" s="226"/>
      <c r="BO28" s="235"/>
      <c r="BP28" s="235"/>
      <c r="BQ28" s="232">
        <v>22</v>
      </c>
      <c r="BR28" s="233"/>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24"/>
    </row>
    <row r="29" spans="1:131" ht="26.25" customHeight="1" x14ac:dyDescent="0.2">
      <c r="A29" s="236">
        <v>2</v>
      </c>
      <c r="B29" s="1017" t="s">
        <v>404</v>
      </c>
      <c r="C29" s="1018"/>
      <c r="D29" s="1018"/>
      <c r="E29" s="1018"/>
      <c r="F29" s="1018"/>
      <c r="G29" s="1018"/>
      <c r="H29" s="1018"/>
      <c r="I29" s="1018"/>
      <c r="J29" s="1018"/>
      <c r="K29" s="1018"/>
      <c r="L29" s="1018"/>
      <c r="M29" s="1018"/>
      <c r="N29" s="1018"/>
      <c r="O29" s="1018"/>
      <c r="P29" s="1019"/>
      <c r="Q29" s="1025">
        <v>337</v>
      </c>
      <c r="R29" s="1026"/>
      <c r="S29" s="1026"/>
      <c r="T29" s="1026"/>
      <c r="U29" s="1026"/>
      <c r="V29" s="1026">
        <v>317</v>
      </c>
      <c r="W29" s="1026"/>
      <c r="X29" s="1026"/>
      <c r="Y29" s="1026"/>
      <c r="Z29" s="1026"/>
      <c r="AA29" s="1026">
        <v>20</v>
      </c>
      <c r="AB29" s="1026"/>
      <c r="AC29" s="1026"/>
      <c r="AD29" s="1026"/>
      <c r="AE29" s="1027"/>
      <c r="AF29" s="1022">
        <v>20</v>
      </c>
      <c r="AG29" s="1023"/>
      <c r="AH29" s="1023"/>
      <c r="AI29" s="1023"/>
      <c r="AJ29" s="1024"/>
      <c r="AK29" s="967">
        <v>211</v>
      </c>
      <c r="AL29" s="958"/>
      <c r="AM29" s="958"/>
      <c r="AN29" s="958"/>
      <c r="AO29" s="958"/>
      <c r="AP29" s="958" t="s">
        <v>576</v>
      </c>
      <c r="AQ29" s="958"/>
      <c r="AR29" s="958"/>
      <c r="AS29" s="958"/>
      <c r="AT29" s="958"/>
      <c r="AU29" s="958" t="s">
        <v>576</v>
      </c>
      <c r="AV29" s="958"/>
      <c r="AW29" s="958"/>
      <c r="AX29" s="958"/>
      <c r="AY29" s="958"/>
      <c r="AZ29" s="1028" t="s">
        <v>576</v>
      </c>
      <c r="BA29" s="1028"/>
      <c r="BB29" s="1028"/>
      <c r="BC29" s="1028"/>
      <c r="BD29" s="1028"/>
      <c r="BE29" s="959"/>
      <c r="BF29" s="959"/>
      <c r="BG29" s="959"/>
      <c r="BH29" s="959"/>
      <c r="BI29" s="960"/>
      <c r="BJ29" s="226"/>
      <c r="BK29" s="226"/>
      <c r="BL29" s="226"/>
      <c r="BM29" s="226"/>
      <c r="BN29" s="226"/>
      <c r="BO29" s="235"/>
      <c r="BP29" s="235"/>
      <c r="BQ29" s="232">
        <v>23</v>
      </c>
      <c r="BR29" s="233"/>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24"/>
    </row>
    <row r="30" spans="1:131" ht="26.25" customHeight="1" x14ac:dyDescent="0.2">
      <c r="A30" s="236">
        <v>3</v>
      </c>
      <c r="B30" s="1017" t="s">
        <v>405</v>
      </c>
      <c r="C30" s="1018"/>
      <c r="D30" s="1018"/>
      <c r="E30" s="1018"/>
      <c r="F30" s="1018"/>
      <c r="G30" s="1018"/>
      <c r="H30" s="1018"/>
      <c r="I30" s="1018"/>
      <c r="J30" s="1018"/>
      <c r="K30" s="1018"/>
      <c r="L30" s="1018"/>
      <c r="M30" s="1018"/>
      <c r="N30" s="1018"/>
      <c r="O30" s="1018"/>
      <c r="P30" s="1019"/>
      <c r="Q30" s="1025">
        <v>240</v>
      </c>
      <c r="R30" s="1026"/>
      <c r="S30" s="1026"/>
      <c r="T30" s="1026"/>
      <c r="U30" s="1026"/>
      <c r="V30" s="1026">
        <v>216</v>
      </c>
      <c r="W30" s="1026"/>
      <c r="X30" s="1026"/>
      <c r="Y30" s="1026"/>
      <c r="Z30" s="1026"/>
      <c r="AA30" s="1026">
        <v>24</v>
      </c>
      <c r="AB30" s="1026"/>
      <c r="AC30" s="1026"/>
      <c r="AD30" s="1026"/>
      <c r="AE30" s="1027"/>
      <c r="AF30" s="1022">
        <v>24</v>
      </c>
      <c r="AG30" s="1023"/>
      <c r="AH30" s="1023"/>
      <c r="AI30" s="1023"/>
      <c r="AJ30" s="1024"/>
      <c r="AK30" s="967">
        <v>51</v>
      </c>
      <c r="AL30" s="958"/>
      <c r="AM30" s="958"/>
      <c r="AN30" s="958"/>
      <c r="AO30" s="958"/>
      <c r="AP30" s="958" t="s">
        <v>576</v>
      </c>
      <c r="AQ30" s="958"/>
      <c r="AR30" s="958"/>
      <c r="AS30" s="958"/>
      <c r="AT30" s="958"/>
      <c r="AU30" s="958" t="s">
        <v>576</v>
      </c>
      <c r="AV30" s="958"/>
      <c r="AW30" s="958"/>
      <c r="AX30" s="958"/>
      <c r="AY30" s="958"/>
      <c r="AZ30" s="1028" t="s">
        <v>576</v>
      </c>
      <c r="BA30" s="1028"/>
      <c r="BB30" s="1028"/>
      <c r="BC30" s="1028"/>
      <c r="BD30" s="1028"/>
      <c r="BE30" s="959"/>
      <c r="BF30" s="959"/>
      <c r="BG30" s="959"/>
      <c r="BH30" s="959"/>
      <c r="BI30" s="960"/>
      <c r="BJ30" s="226"/>
      <c r="BK30" s="226"/>
      <c r="BL30" s="226"/>
      <c r="BM30" s="226"/>
      <c r="BN30" s="226"/>
      <c r="BO30" s="235"/>
      <c r="BP30" s="235"/>
      <c r="BQ30" s="232">
        <v>24</v>
      </c>
      <c r="BR30" s="233"/>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24"/>
    </row>
    <row r="31" spans="1:131" ht="26.25" customHeight="1" x14ac:dyDescent="0.2">
      <c r="A31" s="236">
        <v>4</v>
      </c>
      <c r="B31" s="1017" t="s">
        <v>406</v>
      </c>
      <c r="C31" s="1018"/>
      <c r="D31" s="1018"/>
      <c r="E31" s="1018"/>
      <c r="F31" s="1018"/>
      <c r="G31" s="1018"/>
      <c r="H31" s="1018"/>
      <c r="I31" s="1018"/>
      <c r="J31" s="1018"/>
      <c r="K31" s="1018"/>
      <c r="L31" s="1018"/>
      <c r="M31" s="1018"/>
      <c r="N31" s="1018"/>
      <c r="O31" s="1018"/>
      <c r="P31" s="1019"/>
      <c r="Q31" s="1025">
        <v>24</v>
      </c>
      <c r="R31" s="1026"/>
      <c r="S31" s="1026"/>
      <c r="T31" s="1026"/>
      <c r="U31" s="1026"/>
      <c r="V31" s="1026">
        <v>24</v>
      </c>
      <c r="W31" s="1026"/>
      <c r="X31" s="1026"/>
      <c r="Y31" s="1026"/>
      <c r="Z31" s="1026"/>
      <c r="AA31" s="1026">
        <v>1</v>
      </c>
      <c r="AB31" s="1026"/>
      <c r="AC31" s="1026"/>
      <c r="AD31" s="1026"/>
      <c r="AE31" s="1027"/>
      <c r="AF31" s="1022">
        <v>1</v>
      </c>
      <c r="AG31" s="1023"/>
      <c r="AH31" s="1023"/>
      <c r="AI31" s="1023"/>
      <c r="AJ31" s="1024"/>
      <c r="AK31" s="967">
        <v>10</v>
      </c>
      <c r="AL31" s="958"/>
      <c r="AM31" s="958"/>
      <c r="AN31" s="958"/>
      <c r="AO31" s="958"/>
      <c r="AP31" s="958" t="s">
        <v>576</v>
      </c>
      <c r="AQ31" s="958"/>
      <c r="AR31" s="958"/>
      <c r="AS31" s="958"/>
      <c r="AT31" s="958"/>
      <c r="AU31" s="958" t="s">
        <v>576</v>
      </c>
      <c r="AV31" s="958"/>
      <c r="AW31" s="958"/>
      <c r="AX31" s="958"/>
      <c r="AY31" s="958"/>
      <c r="AZ31" s="1028" t="s">
        <v>576</v>
      </c>
      <c r="BA31" s="1028"/>
      <c r="BB31" s="1028"/>
      <c r="BC31" s="1028"/>
      <c r="BD31" s="1028"/>
      <c r="BE31" s="959"/>
      <c r="BF31" s="959"/>
      <c r="BG31" s="959"/>
      <c r="BH31" s="959"/>
      <c r="BI31" s="960"/>
      <c r="BJ31" s="226"/>
      <c r="BK31" s="226"/>
      <c r="BL31" s="226"/>
      <c r="BM31" s="226"/>
      <c r="BN31" s="226"/>
      <c r="BO31" s="235"/>
      <c r="BP31" s="235"/>
      <c r="BQ31" s="232">
        <v>25</v>
      </c>
      <c r="BR31" s="233"/>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24"/>
    </row>
    <row r="32" spans="1:131" ht="26.25" customHeight="1" x14ac:dyDescent="0.2">
      <c r="A32" s="236">
        <v>5</v>
      </c>
      <c r="B32" s="1017" t="s">
        <v>407</v>
      </c>
      <c r="C32" s="1018"/>
      <c r="D32" s="1018"/>
      <c r="E32" s="1018"/>
      <c r="F32" s="1018"/>
      <c r="G32" s="1018"/>
      <c r="H32" s="1018"/>
      <c r="I32" s="1018"/>
      <c r="J32" s="1018"/>
      <c r="K32" s="1018"/>
      <c r="L32" s="1018"/>
      <c r="M32" s="1018"/>
      <c r="N32" s="1018"/>
      <c r="O32" s="1018"/>
      <c r="P32" s="1019"/>
      <c r="Q32" s="1025">
        <v>101</v>
      </c>
      <c r="R32" s="1026"/>
      <c r="S32" s="1026"/>
      <c r="T32" s="1026"/>
      <c r="U32" s="1026"/>
      <c r="V32" s="1026">
        <v>97</v>
      </c>
      <c r="W32" s="1026"/>
      <c r="X32" s="1026"/>
      <c r="Y32" s="1026"/>
      <c r="Z32" s="1026"/>
      <c r="AA32" s="1026">
        <v>3</v>
      </c>
      <c r="AB32" s="1026"/>
      <c r="AC32" s="1026"/>
      <c r="AD32" s="1026"/>
      <c r="AE32" s="1027"/>
      <c r="AF32" s="1022">
        <v>3</v>
      </c>
      <c r="AG32" s="1023"/>
      <c r="AH32" s="1023"/>
      <c r="AI32" s="1023"/>
      <c r="AJ32" s="1024"/>
      <c r="AK32" s="967">
        <v>66</v>
      </c>
      <c r="AL32" s="958"/>
      <c r="AM32" s="958"/>
      <c r="AN32" s="958"/>
      <c r="AO32" s="958"/>
      <c r="AP32" s="958">
        <v>233</v>
      </c>
      <c r="AQ32" s="958"/>
      <c r="AR32" s="958"/>
      <c r="AS32" s="958"/>
      <c r="AT32" s="958"/>
      <c r="AU32" s="958">
        <v>194</v>
      </c>
      <c r="AV32" s="958"/>
      <c r="AW32" s="958"/>
      <c r="AX32" s="958"/>
      <c r="AY32" s="958"/>
      <c r="AZ32" s="1028" t="s">
        <v>576</v>
      </c>
      <c r="BA32" s="1028"/>
      <c r="BB32" s="1028"/>
      <c r="BC32" s="1028"/>
      <c r="BD32" s="1028"/>
      <c r="BE32" s="959" t="s">
        <v>408</v>
      </c>
      <c r="BF32" s="959"/>
      <c r="BG32" s="959"/>
      <c r="BH32" s="959"/>
      <c r="BI32" s="960"/>
      <c r="BJ32" s="226"/>
      <c r="BK32" s="226"/>
      <c r="BL32" s="226"/>
      <c r="BM32" s="226"/>
      <c r="BN32" s="226"/>
      <c r="BO32" s="235"/>
      <c r="BP32" s="235"/>
      <c r="BQ32" s="232">
        <v>26</v>
      </c>
      <c r="BR32" s="233"/>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24"/>
    </row>
    <row r="33" spans="1:131" ht="26.25" customHeight="1" x14ac:dyDescent="0.2">
      <c r="A33" s="236">
        <v>6</v>
      </c>
      <c r="B33" s="1017" t="s">
        <v>409</v>
      </c>
      <c r="C33" s="1018"/>
      <c r="D33" s="1018"/>
      <c r="E33" s="1018"/>
      <c r="F33" s="1018"/>
      <c r="G33" s="1018"/>
      <c r="H33" s="1018"/>
      <c r="I33" s="1018"/>
      <c r="J33" s="1018"/>
      <c r="K33" s="1018"/>
      <c r="L33" s="1018"/>
      <c r="M33" s="1018"/>
      <c r="N33" s="1018"/>
      <c r="O33" s="1018"/>
      <c r="P33" s="1019"/>
      <c r="Q33" s="1025">
        <v>42</v>
      </c>
      <c r="R33" s="1026"/>
      <c r="S33" s="1026"/>
      <c r="T33" s="1026"/>
      <c r="U33" s="1026"/>
      <c r="V33" s="1026">
        <v>38</v>
      </c>
      <c r="W33" s="1026"/>
      <c r="X33" s="1026"/>
      <c r="Y33" s="1026"/>
      <c r="Z33" s="1026"/>
      <c r="AA33" s="1026">
        <v>5</v>
      </c>
      <c r="AB33" s="1026"/>
      <c r="AC33" s="1026"/>
      <c r="AD33" s="1026"/>
      <c r="AE33" s="1027"/>
      <c r="AF33" s="1022">
        <v>5</v>
      </c>
      <c r="AG33" s="1023"/>
      <c r="AH33" s="1023"/>
      <c r="AI33" s="1023"/>
      <c r="AJ33" s="1024"/>
      <c r="AK33" s="967">
        <v>18</v>
      </c>
      <c r="AL33" s="958"/>
      <c r="AM33" s="958"/>
      <c r="AN33" s="958"/>
      <c r="AO33" s="958"/>
      <c r="AP33" s="958">
        <v>69</v>
      </c>
      <c r="AQ33" s="958"/>
      <c r="AR33" s="958"/>
      <c r="AS33" s="958"/>
      <c r="AT33" s="958"/>
      <c r="AU33" s="958">
        <v>69</v>
      </c>
      <c r="AV33" s="958"/>
      <c r="AW33" s="958"/>
      <c r="AX33" s="958"/>
      <c r="AY33" s="958"/>
      <c r="AZ33" s="1028" t="s">
        <v>576</v>
      </c>
      <c r="BA33" s="1028"/>
      <c r="BB33" s="1028"/>
      <c r="BC33" s="1028"/>
      <c r="BD33" s="1028"/>
      <c r="BE33" s="959" t="s">
        <v>408</v>
      </c>
      <c r="BF33" s="959"/>
      <c r="BG33" s="959"/>
      <c r="BH33" s="959"/>
      <c r="BI33" s="960"/>
      <c r="BJ33" s="226"/>
      <c r="BK33" s="226"/>
      <c r="BL33" s="226"/>
      <c r="BM33" s="226"/>
      <c r="BN33" s="226"/>
      <c r="BO33" s="235"/>
      <c r="BP33" s="235"/>
      <c r="BQ33" s="232">
        <v>27</v>
      </c>
      <c r="BR33" s="233"/>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24"/>
    </row>
    <row r="34" spans="1:131" ht="26.25" customHeight="1" x14ac:dyDescent="0.2">
      <c r="A34" s="236">
        <v>7</v>
      </c>
      <c r="B34" s="1017"/>
      <c r="C34" s="1018"/>
      <c r="D34" s="1018"/>
      <c r="E34" s="1018"/>
      <c r="F34" s="1018"/>
      <c r="G34" s="1018"/>
      <c r="H34" s="1018"/>
      <c r="I34" s="1018"/>
      <c r="J34" s="1018"/>
      <c r="K34" s="1018"/>
      <c r="L34" s="1018"/>
      <c r="M34" s="1018"/>
      <c r="N34" s="1018"/>
      <c r="O34" s="1018"/>
      <c r="P34" s="1019"/>
      <c r="Q34" s="1025"/>
      <c r="R34" s="1026"/>
      <c r="S34" s="1026"/>
      <c r="T34" s="1026"/>
      <c r="U34" s="1026"/>
      <c r="V34" s="1026"/>
      <c r="W34" s="1026"/>
      <c r="X34" s="1026"/>
      <c r="Y34" s="1026"/>
      <c r="Z34" s="1026"/>
      <c r="AA34" s="1026"/>
      <c r="AB34" s="1026"/>
      <c r="AC34" s="1026"/>
      <c r="AD34" s="1026"/>
      <c r="AE34" s="1027"/>
      <c r="AF34" s="1022"/>
      <c r="AG34" s="1023"/>
      <c r="AH34" s="1023"/>
      <c r="AI34" s="1023"/>
      <c r="AJ34" s="1024"/>
      <c r="AK34" s="967"/>
      <c r="AL34" s="958"/>
      <c r="AM34" s="958"/>
      <c r="AN34" s="958"/>
      <c r="AO34" s="958"/>
      <c r="AP34" s="958"/>
      <c r="AQ34" s="958"/>
      <c r="AR34" s="958"/>
      <c r="AS34" s="958"/>
      <c r="AT34" s="958"/>
      <c r="AU34" s="958"/>
      <c r="AV34" s="958"/>
      <c r="AW34" s="958"/>
      <c r="AX34" s="958"/>
      <c r="AY34" s="958"/>
      <c r="AZ34" s="1028"/>
      <c r="BA34" s="1028"/>
      <c r="BB34" s="1028"/>
      <c r="BC34" s="1028"/>
      <c r="BD34" s="1028"/>
      <c r="BE34" s="959"/>
      <c r="BF34" s="959"/>
      <c r="BG34" s="959"/>
      <c r="BH34" s="959"/>
      <c r="BI34" s="960"/>
      <c r="BJ34" s="226"/>
      <c r="BK34" s="226"/>
      <c r="BL34" s="226"/>
      <c r="BM34" s="226"/>
      <c r="BN34" s="226"/>
      <c r="BO34" s="235"/>
      <c r="BP34" s="235"/>
      <c r="BQ34" s="232">
        <v>28</v>
      </c>
      <c r="BR34" s="233"/>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24"/>
    </row>
    <row r="35" spans="1:131" ht="26.25" customHeight="1" x14ac:dyDescent="0.2">
      <c r="A35" s="236">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26"/>
      <c r="BK35" s="226"/>
      <c r="BL35" s="226"/>
      <c r="BM35" s="226"/>
      <c r="BN35" s="226"/>
      <c r="BO35" s="235"/>
      <c r="BP35" s="235"/>
      <c r="BQ35" s="232">
        <v>29</v>
      </c>
      <c r="BR35" s="233"/>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24"/>
    </row>
    <row r="36" spans="1:131" ht="26.25" customHeight="1" x14ac:dyDescent="0.2">
      <c r="A36" s="236">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26"/>
      <c r="BK36" s="226"/>
      <c r="BL36" s="226"/>
      <c r="BM36" s="226"/>
      <c r="BN36" s="226"/>
      <c r="BO36" s="235"/>
      <c r="BP36" s="235"/>
      <c r="BQ36" s="232">
        <v>30</v>
      </c>
      <c r="BR36" s="233"/>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24"/>
    </row>
    <row r="37" spans="1:131" ht="26.25" customHeight="1" x14ac:dyDescent="0.2">
      <c r="A37" s="236">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26"/>
      <c r="BK37" s="226"/>
      <c r="BL37" s="226"/>
      <c r="BM37" s="226"/>
      <c r="BN37" s="226"/>
      <c r="BO37" s="235"/>
      <c r="BP37" s="235"/>
      <c r="BQ37" s="232">
        <v>31</v>
      </c>
      <c r="BR37" s="233"/>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24"/>
    </row>
    <row r="38" spans="1:131" ht="26.25" customHeight="1" x14ac:dyDescent="0.2">
      <c r="A38" s="236">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26"/>
      <c r="BK38" s="226"/>
      <c r="BL38" s="226"/>
      <c r="BM38" s="226"/>
      <c r="BN38" s="226"/>
      <c r="BO38" s="235"/>
      <c r="BP38" s="235"/>
      <c r="BQ38" s="232">
        <v>32</v>
      </c>
      <c r="BR38" s="233"/>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24"/>
    </row>
    <row r="39" spans="1:131" ht="26.25" customHeight="1" x14ac:dyDescent="0.2">
      <c r="A39" s="236">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26"/>
      <c r="BK39" s="226"/>
      <c r="BL39" s="226"/>
      <c r="BM39" s="226"/>
      <c r="BN39" s="226"/>
      <c r="BO39" s="235"/>
      <c r="BP39" s="235"/>
      <c r="BQ39" s="232">
        <v>33</v>
      </c>
      <c r="BR39" s="233"/>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24"/>
    </row>
    <row r="40" spans="1:131" ht="26.25" customHeight="1" x14ac:dyDescent="0.2">
      <c r="A40" s="232">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26"/>
      <c r="BK40" s="226"/>
      <c r="BL40" s="226"/>
      <c r="BM40" s="226"/>
      <c r="BN40" s="226"/>
      <c r="BO40" s="235"/>
      <c r="BP40" s="235"/>
      <c r="BQ40" s="232">
        <v>34</v>
      </c>
      <c r="BR40" s="233"/>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24"/>
    </row>
    <row r="41" spans="1:131" ht="26.25" customHeight="1" x14ac:dyDescent="0.2">
      <c r="A41" s="232">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26"/>
      <c r="BK41" s="226"/>
      <c r="BL41" s="226"/>
      <c r="BM41" s="226"/>
      <c r="BN41" s="226"/>
      <c r="BO41" s="235"/>
      <c r="BP41" s="235"/>
      <c r="BQ41" s="232">
        <v>35</v>
      </c>
      <c r="BR41" s="233"/>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24"/>
    </row>
    <row r="42" spans="1:131" ht="26.25" customHeight="1" x14ac:dyDescent="0.2">
      <c r="A42" s="232">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26"/>
      <c r="BK42" s="226"/>
      <c r="BL42" s="226"/>
      <c r="BM42" s="226"/>
      <c r="BN42" s="226"/>
      <c r="BO42" s="235"/>
      <c r="BP42" s="235"/>
      <c r="BQ42" s="232">
        <v>36</v>
      </c>
      <c r="BR42" s="233"/>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24"/>
    </row>
    <row r="43" spans="1:131" ht="26.25" customHeight="1" x14ac:dyDescent="0.2">
      <c r="A43" s="232">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26"/>
      <c r="BK43" s="226"/>
      <c r="BL43" s="226"/>
      <c r="BM43" s="226"/>
      <c r="BN43" s="226"/>
      <c r="BO43" s="235"/>
      <c r="BP43" s="235"/>
      <c r="BQ43" s="232">
        <v>37</v>
      </c>
      <c r="BR43" s="233"/>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24"/>
    </row>
    <row r="44" spans="1:131" ht="26.25" customHeight="1" x14ac:dyDescent="0.2">
      <c r="A44" s="232">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26"/>
      <c r="BK44" s="226"/>
      <c r="BL44" s="226"/>
      <c r="BM44" s="226"/>
      <c r="BN44" s="226"/>
      <c r="BO44" s="235"/>
      <c r="BP44" s="235"/>
      <c r="BQ44" s="232">
        <v>38</v>
      </c>
      <c r="BR44" s="233"/>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24"/>
    </row>
    <row r="45" spans="1:131" ht="26.25" customHeight="1" x14ac:dyDescent="0.2">
      <c r="A45" s="232">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26"/>
      <c r="BK45" s="226"/>
      <c r="BL45" s="226"/>
      <c r="BM45" s="226"/>
      <c r="BN45" s="226"/>
      <c r="BO45" s="235"/>
      <c r="BP45" s="235"/>
      <c r="BQ45" s="232">
        <v>39</v>
      </c>
      <c r="BR45" s="233"/>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24"/>
    </row>
    <row r="46" spans="1:131" ht="26.25" customHeight="1" x14ac:dyDescent="0.2">
      <c r="A46" s="232">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26"/>
      <c r="BK46" s="226"/>
      <c r="BL46" s="226"/>
      <c r="BM46" s="226"/>
      <c r="BN46" s="226"/>
      <c r="BO46" s="235"/>
      <c r="BP46" s="235"/>
      <c r="BQ46" s="232">
        <v>40</v>
      </c>
      <c r="BR46" s="233"/>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24"/>
    </row>
    <row r="47" spans="1:131" ht="26.25" customHeight="1" x14ac:dyDescent="0.2">
      <c r="A47" s="232">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26"/>
      <c r="BK47" s="226"/>
      <c r="BL47" s="226"/>
      <c r="BM47" s="226"/>
      <c r="BN47" s="226"/>
      <c r="BO47" s="235"/>
      <c r="BP47" s="235"/>
      <c r="BQ47" s="232">
        <v>41</v>
      </c>
      <c r="BR47" s="233"/>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24"/>
    </row>
    <row r="48" spans="1:131" ht="26.25" customHeight="1" x14ac:dyDescent="0.2">
      <c r="A48" s="232">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26"/>
      <c r="BK48" s="226"/>
      <c r="BL48" s="226"/>
      <c r="BM48" s="226"/>
      <c r="BN48" s="226"/>
      <c r="BO48" s="235"/>
      <c r="BP48" s="235"/>
      <c r="BQ48" s="232">
        <v>42</v>
      </c>
      <c r="BR48" s="233"/>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24"/>
    </row>
    <row r="49" spans="1:131" ht="26.25" customHeight="1" x14ac:dyDescent="0.2">
      <c r="A49" s="232">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26"/>
      <c r="BK49" s="226"/>
      <c r="BL49" s="226"/>
      <c r="BM49" s="226"/>
      <c r="BN49" s="226"/>
      <c r="BO49" s="235"/>
      <c r="BP49" s="235"/>
      <c r="BQ49" s="232">
        <v>43</v>
      </c>
      <c r="BR49" s="233"/>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24"/>
    </row>
    <row r="50" spans="1:131" ht="26.25" customHeight="1" x14ac:dyDescent="0.2">
      <c r="A50" s="232">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26"/>
      <c r="BK50" s="226"/>
      <c r="BL50" s="226"/>
      <c r="BM50" s="226"/>
      <c r="BN50" s="226"/>
      <c r="BO50" s="235"/>
      <c r="BP50" s="235"/>
      <c r="BQ50" s="232">
        <v>44</v>
      </c>
      <c r="BR50" s="233"/>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24"/>
    </row>
    <row r="51" spans="1:131" ht="26.25" customHeight="1" x14ac:dyDescent="0.2">
      <c r="A51" s="232">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26"/>
      <c r="BK51" s="226"/>
      <c r="BL51" s="226"/>
      <c r="BM51" s="226"/>
      <c r="BN51" s="226"/>
      <c r="BO51" s="235"/>
      <c r="BP51" s="235"/>
      <c r="BQ51" s="232">
        <v>45</v>
      </c>
      <c r="BR51" s="233"/>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24"/>
    </row>
    <row r="52" spans="1:131" ht="26.25" customHeight="1" x14ac:dyDescent="0.2">
      <c r="A52" s="232">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26"/>
      <c r="BK52" s="226"/>
      <c r="BL52" s="226"/>
      <c r="BM52" s="226"/>
      <c r="BN52" s="226"/>
      <c r="BO52" s="235"/>
      <c r="BP52" s="235"/>
      <c r="BQ52" s="232">
        <v>46</v>
      </c>
      <c r="BR52" s="233"/>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24"/>
    </row>
    <row r="53" spans="1:131" ht="26.25" customHeight="1" x14ac:dyDescent="0.2">
      <c r="A53" s="232">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26"/>
      <c r="BK53" s="226"/>
      <c r="BL53" s="226"/>
      <c r="BM53" s="226"/>
      <c r="BN53" s="226"/>
      <c r="BO53" s="235"/>
      <c r="BP53" s="235"/>
      <c r="BQ53" s="232">
        <v>47</v>
      </c>
      <c r="BR53" s="233"/>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24"/>
    </row>
    <row r="54" spans="1:131" ht="26.25" customHeight="1" x14ac:dyDescent="0.2">
      <c r="A54" s="232">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26"/>
      <c r="BK54" s="226"/>
      <c r="BL54" s="226"/>
      <c r="BM54" s="226"/>
      <c r="BN54" s="226"/>
      <c r="BO54" s="235"/>
      <c r="BP54" s="235"/>
      <c r="BQ54" s="232">
        <v>48</v>
      </c>
      <c r="BR54" s="233"/>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24"/>
    </row>
    <row r="55" spans="1:131" ht="26.25" customHeight="1" x14ac:dyDescent="0.2">
      <c r="A55" s="232">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26"/>
      <c r="BK55" s="226"/>
      <c r="BL55" s="226"/>
      <c r="BM55" s="226"/>
      <c r="BN55" s="226"/>
      <c r="BO55" s="235"/>
      <c r="BP55" s="235"/>
      <c r="BQ55" s="232">
        <v>49</v>
      </c>
      <c r="BR55" s="233"/>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24"/>
    </row>
    <row r="56" spans="1:131" ht="26.25" customHeight="1" x14ac:dyDescent="0.2">
      <c r="A56" s="232">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26"/>
      <c r="BK56" s="226"/>
      <c r="BL56" s="226"/>
      <c r="BM56" s="226"/>
      <c r="BN56" s="226"/>
      <c r="BO56" s="235"/>
      <c r="BP56" s="235"/>
      <c r="BQ56" s="232">
        <v>50</v>
      </c>
      <c r="BR56" s="233"/>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24"/>
    </row>
    <row r="57" spans="1:131" ht="26.25" customHeight="1" x14ac:dyDescent="0.2">
      <c r="A57" s="232">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26"/>
      <c r="BK57" s="226"/>
      <c r="BL57" s="226"/>
      <c r="BM57" s="226"/>
      <c r="BN57" s="226"/>
      <c r="BO57" s="235"/>
      <c r="BP57" s="235"/>
      <c r="BQ57" s="232">
        <v>51</v>
      </c>
      <c r="BR57" s="233"/>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24"/>
    </row>
    <row r="58" spans="1:131" ht="26.25" customHeight="1" x14ac:dyDescent="0.2">
      <c r="A58" s="232">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26"/>
      <c r="BK58" s="226"/>
      <c r="BL58" s="226"/>
      <c r="BM58" s="226"/>
      <c r="BN58" s="226"/>
      <c r="BO58" s="235"/>
      <c r="BP58" s="235"/>
      <c r="BQ58" s="232">
        <v>52</v>
      </c>
      <c r="BR58" s="233"/>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24"/>
    </row>
    <row r="59" spans="1:131" ht="26.25" customHeight="1" x14ac:dyDescent="0.2">
      <c r="A59" s="232">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26"/>
      <c r="BK59" s="226"/>
      <c r="BL59" s="226"/>
      <c r="BM59" s="226"/>
      <c r="BN59" s="226"/>
      <c r="BO59" s="235"/>
      <c r="BP59" s="235"/>
      <c r="BQ59" s="232">
        <v>53</v>
      </c>
      <c r="BR59" s="233"/>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24"/>
    </row>
    <row r="60" spans="1:131" ht="26.25" customHeight="1" x14ac:dyDescent="0.2">
      <c r="A60" s="232">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26"/>
      <c r="BK60" s="226"/>
      <c r="BL60" s="226"/>
      <c r="BM60" s="226"/>
      <c r="BN60" s="226"/>
      <c r="BO60" s="235"/>
      <c r="BP60" s="235"/>
      <c r="BQ60" s="232">
        <v>54</v>
      </c>
      <c r="BR60" s="233"/>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24"/>
    </row>
    <row r="61" spans="1:131" ht="26.25" customHeight="1" thickBot="1" x14ac:dyDescent="0.25">
      <c r="A61" s="232">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26"/>
      <c r="BK61" s="226"/>
      <c r="BL61" s="226"/>
      <c r="BM61" s="226"/>
      <c r="BN61" s="226"/>
      <c r="BO61" s="235"/>
      <c r="BP61" s="235"/>
      <c r="BQ61" s="232">
        <v>55</v>
      </c>
      <c r="BR61" s="233"/>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24"/>
    </row>
    <row r="62" spans="1:131" ht="26.25" customHeight="1" x14ac:dyDescent="0.2">
      <c r="A62" s="232">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410</v>
      </c>
      <c r="BK62" s="1015"/>
      <c r="BL62" s="1015"/>
      <c r="BM62" s="1015"/>
      <c r="BN62" s="1016"/>
      <c r="BO62" s="235"/>
      <c r="BP62" s="235"/>
      <c r="BQ62" s="232">
        <v>56</v>
      </c>
      <c r="BR62" s="233"/>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24"/>
    </row>
    <row r="63" spans="1:131" ht="26.25" customHeight="1" thickBot="1" x14ac:dyDescent="0.25">
      <c r="A63" s="234" t="s">
        <v>390</v>
      </c>
      <c r="B63" s="924" t="s">
        <v>411</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63</v>
      </c>
      <c r="AG63" s="946"/>
      <c r="AH63" s="946"/>
      <c r="AI63" s="946"/>
      <c r="AJ63" s="1009"/>
      <c r="AK63" s="1010"/>
      <c r="AL63" s="950"/>
      <c r="AM63" s="950"/>
      <c r="AN63" s="950"/>
      <c r="AO63" s="950"/>
      <c r="AP63" s="946">
        <v>302</v>
      </c>
      <c r="AQ63" s="946"/>
      <c r="AR63" s="946"/>
      <c r="AS63" s="946"/>
      <c r="AT63" s="946"/>
      <c r="AU63" s="946">
        <v>263</v>
      </c>
      <c r="AV63" s="946"/>
      <c r="AW63" s="946"/>
      <c r="AX63" s="946"/>
      <c r="AY63" s="946"/>
      <c r="AZ63" s="1004"/>
      <c r="BA63" s="1004"/>
      <c r="BB63" s="1004"/>
      <c r="BC63" s="1004"/>
      <c r="BD63" s="1004"/>
      <c r="BE63" s="947"/>
      <c r="BF63" s="947"/>
      <c r="BG63" s="947"/>
      <c r="BH63" s="947"/>
      <c r="BI63" s="948"/>
      <c r="BJ63" s="1005" t="s">
        <v>412</v>
      </c>
      <c r="BK63" s="940"/>
      <c r="BL63" s="940"/>
      <c r="BM63" s="940"/>
      <c r="BN63" s="1006"/>
      <c r="BO63" s="235"/>
      <c r="BP63" s="235"/>
      <c r="BQ63" s="232">
        <v>57</v>
      </c>
      <c r="BR63" s="233"/>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24"/>
    </row>
    <row r="64" spans="1:131" ht="26.25" customHeight="1" x14ac:dyDescent="0.2">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24"/>
    </row>
    <row r="65" spans="1:131" ht="26.25" customHeight="1" thickBot="1" x14ac:dyDescent="0.25">
      <c r="A65" s="226" t="s">
        <v>413</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24"/>
    </row>
    <row r="66" spans="1:131" ht="26.25" customHeight="1" x14ac:dyDescent="0.2">
      <c r="A66" s="982" t="s">
        <v>414</v>
      </c>
      <c r="B66" s="983"/>
      <c r="C66" s="983"/>
      <c r="D66" s="983"/>
      <c r="E66" s="983"/>
      <c r="F66" s="983"/>
      <c r="G66" s="983"/>
      <c r="H66" s="983"/>
      <c r="I66" s="983"/>
      <c r="J66" s="983"/>
      <c r="K66" s="983"/>
      <c r="L66" s="983"/>
      <c r="M66" s="983"/>
      <c r="N66" s="983"/>
      <c r="O66" s="983"/>
      <c r="P66" s="984"/>
      <c r="Q66" s="988" t="s">
        <v>415</v>
      </c>
      <c r="R66" s="989"/>
      <c r="S66" s="989"/>
      <c r="T66" s="989"/>
      <c r="U66" s="990"/>
      <c r="V66" s="988" t="s">
        <v>416</v>
      </c>
      <c r="W66" s="989"/>
      <c r="X66" s="989"/>
      <c r="Y66" s="989"/>
      <c r="Z66" s="990"/>
      <c r="AA66" s="988" t="s">
        <v>417</v>
      </c>
      <c r="AB66" s="989"/>
      <c r="AC66" s="989"/>
      <c r="AD66" s="989"/>
      <c r="AE66" s="990"/>
      <c r="AF66" s="994" t="s">
        <v>418</v>
      </c>
      <c r="AG66" s="995"/>
      <c r="AH66" s="995"/>
      <c r="AI66" s="995"/>
      <c r="AJ66" s="996"/>
      <c r="AK66" s="988" t="s">
        <v>419</v>
      </c>
      <c r="AL66" s="983"/>
      <c r="AM66" s="983"/>
      <c r="AN66" s="983"/>
      <c r="AO66" s="984"/>
      <c r="AP66" s="988" t="s">
        <v>420</v>
      </c>
      <c r="AQ66" s="989"/>
      <c r="AR66" s="989"/>
      <c r="AS66" s="989"/>
      <c r="AT66" s="990"/>
      <c r="AU66" s="988" t="s">
        <v>421</v>
      </c>
      <c r="AV66" s="989"/>
      <c r="AW66" s="989"/>
      <c r="AX66" s="989"/>
      <c r="AY66" s="990"/>
      <c r="AZ66" s="988" t="s">
        <v>378</v>
      </c>
      <c r="BA66" s="989"/>
      <c r="BB66" s="989"/>
      <c r="BC66" s="989"/>
      <c r="BD66" s="1002"/>
      <c r="BE66" s="235"/>
      <c r="BF66" s="235"/>
      <c r="BG66" s="235"/>
      <c r="BH66" s="235"/>
      <c r="BI66" s="235"/>
      <c r="BJ66" s="235"/>
      <c r="BK66" s="235"/>
      <c r="BL66" s="235"/>
      <c r="BM66" s="235"/>
      <c r="BN66" s="235"/>
      <c r="BO66" s="235"/>
      <c r="BP66" s="235"/>
      <c r="BQ66" s="232">
        <v>60</v>
      </c>
      <c r="BR66" s="237"/>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24"/>
    </row>
    <row r="67" spans="1:131" ht="26.25" customHeight="1" thickBot="1" x14ac:dyDescent="0.25">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35"/>
      <c r="BF67" s="235"/>
      <c r="BG67" s="235"/>
      <c r="BH67" s="235"/>
      <c r="BI67" s="235"/>
      <c r="BJ67" s="235"/>
      <c r="BK67" s="235"/>
      <c r="BL67" s="235"/>
      <c r="BM67" s="235"/>
      <c r="BN67" s="235"/>
      <c r="BO67" s="235"/>
      <c r="BP67" s="235"/>
      <c r="BQ67" s="232">
        <v>61</v>
      </c>
      <c r="BR67" s="237"/>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24"/>
    </row>
    <row r="68" spans="1:131" ht="26.25" customHeight="1" thickTop="1" x14ac:dyDescent="0.2">
      <c r="A68" s="230">
        <v>1</v>
      </c>
      <c r="B68" s="972" t="s">
        <v>577</v>
      </c>
      <c r="C68" s="973"/>
      <c r="D68" s="973"/>
      <c r="E68" s="973"/>
      <c r="F68" s="973"/>
      <c r="G68" s="973"/>
      <c r="H68" s="973"/>
      <c r="I68" s="973"/>
      <c r="J68" s="973"/>
      <c r="K68" s="973"/>
      <c r="L68" s="973"/>
      <c r="M68" s="973"/>
      <c r="N68" s="973"/>
      <c r="O68" s="973"/>
      <c r="P68" s="974"/>
      <c r="Q68" s="975">
        <v>1996</v>
      </c>
      <c r="R68" s="969"/>
      <c r="S68" s="969"/>
      <c r="T68" s="969"/>
      <c r="U68" s="969"/>
      <c r="V68" s="969">
        <v>1779</v>
      </c>
      <c r="W68" s="969"/>
      <c r="X68" s="969"/>
      <c r="Y68" s="969"/>
      <c r="Z68" s="969"/>
      <c r="AA68" s="969">
        <v>217</v>
      </c>
      <c r="AB68" s="969"/>
      <c r="AC68" s="969"/>
      <c r="AD68" s="969"/>
      <c r="AE68" s="969"/>
      <c r="AF68" s="969">
        <v>217</v>
      </c>
      <c r="AG68" s="969"/>
      <c r="AH68" s="969"/>
      <c r="AI68" s="969"/>
      <c r="AJ68" s="969"/>
      <c r="AK68" s="969">
        <v>58</v>
      </c>
      <c r="AL68" s="969"/>
      <c r="AM68" s="969"/>
      <c r="AN68" s="969"/>
      <c r="AO68" s="969"/>
      <c r="AP68" s="969" t="s">
        <v>576</v>
      </c>
      <c r="AQ68" s="969"/>
      <c r="AR68" s="969"/>
      <c r="AS68" s="969"/>
      <c r="AT68" s="969"/>
      <c r="AU68" s="969" t="s">
        <v>576</v>
      </c>
      <c r="AV68" s="969"/>
      <c r="AW68" s="969"/>
      <c r="AX68" s="969"/>
      <c r="AY68" s="969"/>
      <c r="AZ68" s="970"/>
      <c r="BA68" s="970"/>
      <c r="BB68" s="970"/>
      <c r="BC68" s="970"/>
      <c r="BD68" s="971"/>
      <c r="BE68" s="235"/>
      <c r="BF68" s="235"/>
      <c r="BG68" s="235"/>
      <c r="BH68" s="235"/>
      <c r="BI68" s="235"/>
      <c r="BJ68" s="235"/>
      <c r="BK68" s="235"/>
      <c r="BL68" s="235"/>
      <c r="BM68" s="235"/>
      <c r="BN68" s="235"/>
      <c r="BO68" s="235"/>
      <c r="BP68" s="235"/>
      <c r="BQ68" s="232">
        <v>62</v>
      </c>
      <c r="BR68" s="237"/>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24"/>
    </row>
    <row r="69" spans="1:131" ht="26.25" customHeight="1" x14ac:dyDescent="0.2">
      <c r="A69" s="232">
        <v>2</v>
      </c>
      <c r="B69" s="961" t="s">
        <v>578</v>
      </c>
      <c r="C69" s="962"/>
      <c r="D69" s="962"/>
      <c r="E69" s="962"/>
      <c r="F69" s="962"/>
      <c r="G69" s="962"/>
      <c r="H69" s="962"/>
      <c r="I69" s="962"/>
      <c r="J69" s="962"/>
      <c r="K69" s="962"/>
      <c r="L69" s="962"/>
      <c r="M69" s="962"/>
      <c r="N69" s="962"/>
      <c r="O69" s="962"/>
      <c r="P69" s="963"/>
      <c r="Q69" s="964">
        <v>45</v>
      </c>
      <c r="R69" s="958"/>
      <c r="S69" s="958"/>
      <c r="T69" s="958"/>
      <c r="U69" s="958"/>
      <c r="V69" s="958">
        <v>40</v>
      </c>
      <c r="W69" s="958"/>
      <c r="X69" s="958"/>
      <c r="Y69" s="958"/>
      <c r="Z69" s="958"/>
      <c r="AA69" s="958">
        <v>5</v>
      </c>
      <c r="AB69" s="958"/>
      <c r="AC69" s="958"/>
      <c r="AD69" s="958"/>
      <c r="AE69" s="958"/>
      <c r="AF69" s="958">
        <v>5</v>
      </c>
      <c r="AG69" s="958"/>
      <c r="AH69" s="958"/>
      <c r="AI69" s="958"/>
      <c r="AJ69" s="958"/>
      <c r="AK69" s="958">
        <v>28</v>
      </c>
      <c r="AL69" s="958"/>
      <c r="AM69" s="958"/>
      <c r="AN69" s="958"/>
      <c r="AO69" s="958"/>
      <c r="AP69" s="958" t="s">
        <v>576</v>
      </c>
      <c r="AQ69" s="958"/>
      <c r="AR69" s="958"/>
      <c r="AS69" s="958"/>
      <c r="AT69" s="958"/>
      <c r="AU69" s="958" t="s">
        <v>576</v>
      </c>
      <c r="AV69" s="958"/>
      <c r="AW69" s="958"/>
      <c r="AX69" s="958"/>
      <c r="AY69" s="958"/>
      <c r="AZ69" s="959"/>
      <c r="BA69" s="959"/>
      <c r="BB69" s="959"/>
      <c r="BC69" s="959"/>
      <c r="BD69" s="960"/>
      <c r="BE69" s="235"/>
      <c r="BF69" s="235"/>
      <c r="BG69" s="235"/>
      <c r="BH69" s="235"/>
      <c r="BI69" s="235"/>
      <c r="BJ69" s="235"/>
      <c r="BK69" s="235"/>
      <c r="BL69" s="235"/>
      <c r="BM69" s="235"/>
      <c r="BN69" s="235"/>
      <c r="BO69" s="235"/>
      <c r="BP69" s="235"/>
      <c r="BQ69" s="232">
        <v>63</v>
      </c>
      <c r="BR69" s="237"/>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24"/>
    </row>
    <row r="70" spans="1:131" ht="26.25" customHeight="1" x14ac:dyDescent="0.2">
      <c r="A70" s="232">
        <v>3</v>
      </c>
      <c r="B70" s="961" t="s">
        <v>579</v>
      </c>
      <c r="C70" s="962"/>
      <c r="D70" s="962"/>
      <c r="E70" s="962"/>
      <c r="F70" s="962"/>
      <c r="G70" s="962"/>
      <c r="H70" s="962"/>
      <c r="I70" s="962"/>
      <c r="J70" s="962"/>
      <c r="K70" s="962"/>
      <c r="L70" s="962"/>
      <c r="M70" s="962"/>
      <c r="N70" s="962"/>
      <c r="O70" s="962"/>
      <c r="P70" s="963"/>
      <c r="Q70" s="964">
        <v>22</v>
      </c>
      <c r="R70" s="958"/>
      <c r="S70" s="958"/>
      <c r="T70" s="958"/>
      <c r="U70" s="958"/>
      <c r="V70" s="958">
        <v>18</v>
      </c>
      <c r="W70" s="958"/>
      <c r="X70" s="958"/>
      <c r="Y70" s="958"/>
      <c r="Z70" s="958"/>
      <c r="AA70" s="958">
        <v>3</v>
      </c>
      <c r="AB70" s="958"/>
      <c r="AC70" s="958"/>
      <c r="AD70" s="958"/>
      <c r="AE70" s="958"/>
      <c r="AF70" s="958">
        <v>3</v>
      </c>
      <c r="AG70" s="958"/>
      <c r="AH70" s="958"/>
      <c r="AI70" s="958"/>
      <c r="AJ70" s="958"/>
      <c r="AK70" s="958" t="s">
        <v>576</v>
      </c>
      <c r="AL70" s="958"/>
      <c r="AM70" s="958"/>
      <c r="AN70" s="958"/>
      <c r="AO70" s="958"/>
      <c r="AP70" s="958" t="s">
        <v>576</v>
      </c>
      <c r="AQ70" s="958"/>
      <c r="AR70" s="958"/>
      <c r="AS70" s="958"/>
      <c r="AT70" s="958"/>
      <c r="AU70" s="958" t="s">
        <v>576</v>
      </c>
      <c r="AV70" s="958"/>
      <c r="AW70" s="958"/>
      <c r="AX70" s="958"/>
      <c r="AY70" s="958"/>
      <c r="AZ70" s="959"/>
      <c r="BA70" s="959"/>
      <c r="BB70" s="959"/>
      <c r="BC70" s="959"/>
      <c r="BD70" s="960"/>
      <c r="BE70" s="235"/>
      <c r="BF70" s="235"/>
      <c r="BG70" s="235"/>
      <c r="BH70" s="235"/>
      <c r="BI70" s="235"/>
      <c r="BJ70" s="235"/>
      <c r="BK70" s="235"/>
      <c r="BL70" s="235"/>
      <c r="BM70" s="235"/>
      <c r="BN70" s="235"/>
      <c r="BO70" s="235"/>
      <c r="BP70" s="235"/>
      <c r="BQ70" s="232">
        <v>64</v>
      </c>
      <c r="BR70" s="237"/>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24"/>
    </row>
    <row r="71" spans="1:131" ht="26.25" customHeight="1" x14ac:dyDescent="0.2">
      <c r="A71" s="232">
        <v>4</v>
      </c>
      <c r="B71" s="961" t="s">
        <v>580</v>
      </c>
      <c r="C71" s="962"/>
      <c r="D71" s="962"/>
      <c r="E71" s="962"/>
      <c r="F71" s="962"/>
      <c r="G71" s="962"/>
      <c r="H71" s="962"/>
      <c r="I71" s="962"/>
      <c r="J71" s="962"/>
      <c r="K71" s="962"/>
      <c r="L71" s="962"/>
      <c r="M71" s="962"/>
      <c r="N71" s="962"/>
      <c r="O71" s="962"/>
      <c r="P71" s="963"/>
      <c r="Q71" s="964">
        <v>112</v>
      </c>
      <c r="R71" s="958"/>
      <c r="S71" s="958"/>
      <c r="T71" s="958"/>
      <c r="U71" s="958"/>
      <c r="V71" s="958">
        <v>107</v>
      </c>
      <c r="W71" s="958"/>
      <c r="X71" s="958"/>
      <c r="Y71" s="958"/>
      <c r="Z71" s="958"/>
      <c r="AA71" s="958">
        <v>5</v>
      </c>
      <c r="AB71" s="958"/>
      <c r="AC71" s="958"/>
      <c r="AD71" s="958"/>
      <c r="AE71" s="958"/>
      <c r="AF71" s="958">
        <v>5</v>
      </c>
      <c r="AG71" s="958"/>
      <c r="AH71" s="958"/>
      <c r="AI71" s="958"/>
      <c r="AJ71" s="958"/>
      <c r="AK71" s="958">
        <v>6</v>
      </c>
      <c r="AL71" s="958"/>
      <c r="AM71" s="958"/>
      <c r="AN71" s="958"/>
      <c r="AO71" s="958"/>
      <c r="AP71" s="958" t="s">
        <v>576</v>
      </c>
      <c r="AQ71" s="958"/>
      <c r="AR71" s="958"/>
      <c r="AS71" s="958"/>
      <c r="AT71" s="958"/>
      <c r="AU71" s="958" t="s">
        <v>576</v>
      </c>
      <c r="AV71" s="958"/>
      <c r="AW71" s="958"/>
      <c r="AX71" s="958"/>
      <c r="AY71" s="958"/>
      <c r="AZ71" s="959"/>
      <c r="BA71" s="959"/>
      <c r="BB71" s="959"/>
      <c r="BC71" s="959"/>
      <c r="BD71" s="960"/>
      <c r="BE71" s="235"/>
      <c r="BF71" s="235"/>
      <c r="BG71" s="235"/>
      <c r="BH71" s="235"/>
      <c r="BI71" s="235"/>
      <c r="BJ71" s="235"/>
      <c r="BK71" s="235"/>
      <c r="BL71" s="235"/>
      <c r="BM71" s="235"/>
      <c r="BN71" s="235"/>
      <c r="BO71" s="235"/>
      <c r="BP71" s="235"/>
      <c r="BQ71" s="232">
        <v>65</v>
      </c>
      <c r="BR71" s="237"/>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24"/>
    </row>
    <row r="72" spans="1:131" ht="26.25" customHeight="1" x14ac:dyDescent="0.2">
      <c r="A72" s="232">
        <v>5</v>
      </c>
      <c r="B72" s="961" t="s">
        <v>581</v>
      </c>
      <c r="C72" s="962"/>
      <c r="D72" s="962"/>
      <c r="E72" s="962"/>
      <c r="F72" s="962"/>
      <c r="G72" s="962"/>
      <c r="H72" s="962"/>
      <c r="I72" s="962"/>
      <c r="J72" s="962"/>
      <c r="K72" s="962"/>
      <c r="L72" s="962"/>
      <c r="M72" s="962"/>
      <c r="N72" s="962"/>
      <c r="O72" s="962"/>
      <c r="P72" s="963"/>
      <c r="Q72" s="964">
        <v>165450</v>
      </c>
      <c r="R72" s="958"/>
      <c r="S72" s="958"/>
      <c r="T72" s="958"/>
      <c r="U72" s="958"/>
      <c r="V72" s="958">
        <v>160836</v>
      </c>
      <c r="W72" s="958"/>
      <c r="X72" s="958"/>
      <c r="Y72" s="958"/>
      <c r="Z72" s="958"/>
      <c r="AA72" s="958">
        <v>4614</v>
      </c>
      <c r="AB72" s="958"/>
      <c r="AC72" s="958"/>
      <c r="AD72" s="958"/>
      <c r="AE72" s="958"/>
      <c r="AF72" s="958">
        <v>4614</v>
      </c>
      <c r="AG72" s="958"/>
      <c r="AH72" s="958"/>
      <c r="AI72" s="958"/>
      <c r="AJ72" s="958"/>
      <c r="AK72" s="958">
        <v>1067</v>
      </c>
      <c r="AL72" s="958"/>
      <c r="AM72" s="958"/>
      <c r="AN72" s="958"/>
      <c r="AO72" s="958"/>
      <c r="AP72" s="958" t="s">
        <v>576</v>
      </c>
      <c r="AQ72" s="958"/>
      <c r="AR72" s="958"/>
      <c r="AS72" s="958"/>
      <c r="AT72" s="958"/>
      <c r="AU72" s="958" t="s">
        <v>576</v>
      </c>
      <c r="AV72" s="958"/>
      <c r="AW72" s="958"/>
      <c r="AX72" s="958"/>
      <c r="AY72" s="958"/>
      <c r="AZ72" s="959"/>
      <c r="BA72" s="959"/>
      <c r="BB72" s="959"/>
      <c r="BC72" s="959"/>
      <c r="BD72" s="960"/>
      <c r="BE72" s="235"/>
      <c r="BF72" s="235"/>
      <c r="BG72" s="235"/>
      <c r="BH72" s="235"/>
      <c r="BI72" s="235"/>
      <c r="BJ72" s="235"/>
      <c r="BK72" s="235"/>
      <c r="BL72" s="235"/>
      <c r="BM72" s="235"/>
      <c r="BN72" s="235"/>
      <c r="BO72" s="235"/>
      <c r="BP72" s="235"/>
      <c r="BQ72" s="232">
        <v>66</v>
      </c>
      <c r="BR72" s="237"/>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24"/>
    </row>
    <row r="73" spans="1:131" ht="26.25" customHeight="1" x14ac:dyDescent="0.2">
      <c r="A73" s="232">
        <v>6</v>
      </c>
      <c r="B73" s="961" t="s">
        <v>582</v>
      </c>
      <c r="C73" s="962"/>
      <c r="D73" s="962"/>
      <c r="E73" s="962"/>
      <c r="F73" s="962"/>
      <c r="G73" s="962"/>
      <c r="H73" s="962"/>
      <c r="I73" s="962"/>
      <c r="J73" s="962"/>
      <c r="K73" s="962"/>
      <c r="L73" s="962"/>
      <c r="M73" s="962"/>
      <c r="N73" s="962"/>
      <c r="O73" s="962"/>
      <c r="P73" s="963"/>
      <c r="Q73" s="964">
        <v>1076</v>
      </c>
      <c r="R73" s="958"/>
      <c r="S73" s="958"/>
      <c r="T73" s="958"/>
      <c r="U73" s="958"/>
      <c r="V73" s="958">
        <v>975</v>
      </c>
      <c r="W73" s="958"/>
      <c r="X73" s="958"/>
      <c r="Y73" s="958"/>
      <c r="Z73" s="958"/>
      <c r="AA73" s="958">
        <v>101</v>
      </c>
      <c r="AB73" s="958"/>
      <c r="AC73" s="958"/>
      <c r="AD73" s="958"/>
      <c r="AE73" s="958"/>
      <c r="AF73" s="958">
        <v>101</v>
      </c>
      <c r="AG73" s="958"/>
      <c r="AH73" s="958"/>
      <c r="AI73" s="958"/>
      <c r="AJ73" s="958"/>
      <c r="AK73" s="958">
        <v>8</v>
      </c>
      <c r="AL73" s="958"/>
      <c r="AM73" s="958"/>
      <c r="AN73" s="958"/>
      <c r="AO73" s="958"/>
      <c r="AP73" s="958">
        <v>145</v>
      </c>
      <c r="AQ73" s="958"/>
      <c r="AR73" s="958"/>
      <c r="AS73" s="958"/>
      <c r="AT73" s="958"/>
      <c r="AU73" s="958" t="s">
        <v>576</v>
      </c>
      <c r="AV73" s="958"/>
      <c r="AW73" s="958"/>
      <c r="AX73" s="958"/>
      <c r="AY73" s="958"/>
      <c r="AZ73" s="959"/>
      <c r="BA73" s="959"/>
      <c r="BB73" s="959"/>
      <c r="BC73" s="959"/>
      <c r="BD73" s="960"/>
      <c r="BE73" s="235"/>
      <c r="BF73" s="235"/>
      <c r="BG73" s="235"/>
      <c r="BH73" s="235"/>
      <c r="BI73" s="235"/>
      <c r="BJ73" s="235"/>
      <c r="BK73" s="235"/>
      <c r="BL73" s="235"/>
      <c r="BM73" s="235"/>
      <c r="BN73" s="235"/>
      <c r="BO73" s="235"/>
      <c r="BP73" s="235"/>
      <c r="BQ73" s="232">
        <v>67</v>
      </c>
      <c r="BR73" s="237"/>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24"/>
    </row>
    <row r="74" spans="1:131" ht="26.25" customHeight="1" x14ac:dyDescent="0.2">
      <c r="A74" s="232">
        <v>7</v>
      </c>
      <c r="B74" s="961"/>
      <c r="C74" s="962"/>
      <c r="D74" s="962"/>
      <c r="E74" s="962"/>
      <c r="F74" s="962"/>
      <c r="G74" s="962"/>
      <c r="H74" s="962"/>
      <c r="I74" s="962"/>
      <c r="J74" s="962"/>
      <c r="K74" s="962"/>
      <c r="L74" s="962"/>
      <c r="M74" s="962"/>
      <c r="N74" s="962"/>
      <c r="O74" s="962"/>
      <c r="P74" s="963"/>
      <c r="Q74" s="964"/>
      <c r="R74" s="958"/>
      <c r="S74" s="958"/>
      <c r="T74" s="958"/>
      <c r="U74" s="958"/>
      <c r="V74" s="958"/>
      <c r="W74" s="958"/>
      <c r="X74" s="958"/>
      <c r="Y74" s="958"/>
      <c r="Z74" s="958"/>
      <c r="AA74" s="958"/>
      <c r="AB74" s="958"/>
      <c r="AC74" s="958"/>
      <c r="AD74" s="958"/>
      <c r="AE74" s="958"/>
      <c r="AF74" s="958"/>
      <c r="AG74" s="958"/>
      <c r="AH74" s="958"/>
      <c r="AI74" s="958"/>
      <c r="AJ74" s="958"/>
      <c r="AK74" s="958"/>
      <c r="AL74" s="958"/>
      <c r="AM74" s="958"/>
      <c r="AN74" s="958"/>
      <c r="AO74" s="958"/>
      <c r="AP74" s="958"/>
      <c r="AQ74" s="958"/>
      <c r="AR74" s="958"/>
      <c r="AS74" s="958"/>
      <c r="AT74" s="958"/>
      <c r="AU74" s="958"/>
      <c r="AV74" s="958"/>
      <c r="AW74" s="958"/>
      <c r="AX74" s="958"/>
      <c r="AY74" s="958"/>
      <c r="AZ74" s="959"/>
      <c r="BA74" s="959"/>
      <c r="BB74" s="959"/>
      <c r="BC74" s="959"/>
      <c r="BD74" s="960"/>
      <c r="BE74" s="235"/>
      <c r="BF74" s="235"/>
      <c r="BG74" s="235"/>
      <c r="BH74" s="235"/>
      <c r="BI74" s="235"/>
      <c r="BJ74" s="235"/>
      <c r="BK74" s="235"/>
      <c r="BL74" s="235"/>
      <c r="BM74" s="235"/>
      <c r="BN74" s="235"/>
      <c r="BO74" s="235"/>
      <c r="BP74" s="235"/>
      <c r="BQ74" s="232">
        <v>68</v>
      </c>
      <c r="BR74" s="237"/>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24"/>
    </row>
    <row r="75" spans="1:131" ht="26.25" customHeight="1" x14ac:dyDescent="0.2">
      <c r="A75" s="232">
        <v>8</v>
      </c>
      <c r="B75" s="961"/>
      <c r="C75" s="962"/>
      <c r="D75" s="962"/>
      <c r="E75" s="962"/>
      <c r="F75" s="962"/>
      <c r="G75" s="962"/>
      <c r="H75" s="962"/>
      <c r="I75" s="962"/>
      <c r="J75" s="962"/>
      <c r="K75" s="962"/>
      <c r="L75" s="962"/>
      <c r="M75" s="962"/>
      <c r="N75" s="962"/>
      <c r="O75" s="962"/>
      <c r="P75" s="963"/>
      <c r="Q75" s="965"/>
      <c r="R75" s="966"/>
      <c r="S75" s="966"/>
      <c r="T75" s="966"/>
      <c r="U75" s="967"/>
      <c r="V75" s="968"/>
      <c r="W75" s="966"/>
      <c r="X75" s="966"/>
      <c r="Y75" s="966"/>
      <c r="Z75" s="967"/>
      <c r="AA75" s="968"/>
      <c r="AB75" s="966"/>
      <c r="AC75" s="966"/>
      <c r="AD75" s="966"/>
      <c r="AE75" s="967"/>
      <c r="AF75" s="968"/>
      <c r="AG75" s="966"/>
      <c r="AH75" s="966"/>
      <c r="AI75" s="966"/>
      <c r="AJ75" s="967"/>
      <c r="AK75" s="968"/>
      <c r="AL75" s="966"/>
      <c r="AM75" s="966"/>
      <c r="AN75" s="966"/>
      <c r="AO75" s="967"/>
      <c r="AP75" s="968"/>
      <c r="AQ75" s="966"/>
      <c r="AR75" s="966"/>
      <c r="AS75" s="966"/>
      <c r="AT75" s="967"/>
      <c r="AU75" s="968"/>
      <c r="AV75" s="966"/>
      <c r="AW75" s="966"/>
      <c r="AX75" s="966"/>
      <c r="AY75" s="967"/>
      <c r="AZ75" s="959"/>
      <c r="BA75" s="959"/>
      <c r="BB75" s="959"/>
      <c r="BC75" s="959"/>
      <c r="BD75" s="960"/>
      <c r="BE75" s="235"/>
      <c r="BF75" s="235"/>
      <c r="BG75" s="235"/>
      <c r="BH75" s="235"/>
      <c r="BI75" s="235"/>
      <c r="BJ75" s="235"/>
      <c r="BK75" s="235"/>
      <c r="BL75" s="235"/>
      <c r="BM75" s="235"/>
      <c r="BN75" s="235"/>
      <c r="BO75" s="235"/>
      <c r="BP75" s="235"/>
      <c r="BQ75" s="232">
        <v>69</v>
      </c>
      <c r="BR75" s="237"/>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24"/>
    </row>
    <row r="76" spans="1:131" ht="26.25" customHeight="1" x14ac:dyDescent="0.2">
      <c r="A76" s="232">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35"/>
      <c r="BF76" s="235"/>
      <c r="BG76" s="235"/>
      <c r="BH76" s="235"/>
      <c r="BI76" s="235"/>
      <c r="BJ76" s="235"/>
      <c r="BK76" s="235"/>
      <c r="BL76" s="235"/>
      <c r="BM76" s="235"/>
      <c r="BN76" s="235"/>
      <c r="BO76" s="235"/>
      <c r="BP76" s="235"/>
      <c r="BQ76" s="232">
        <v>70</v>
      </c>
      <c r="BR76" s="237"/>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24"/>
    </row>
    <row r="77" spans="1:131" ht="26.25" customHeight="1" x14ac:dyDescent="0.2">
      <c r="A77" s="232">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35"/>
      <c r="BF77" s="235"/>
      <c r="BG77" s="235"/>
      <c r="BH77" s="235"/>
      <c r="BI77" s="235"/>
      <c r="BJ77" s="235"/>
      <c r="BK77" s="235"/>
      <c r="BL77" s="235"/>
      <c r="BM77" s="235"/>
      <c r="BN77" s="235"/>
      <c r="BO77" s="235"/>
      <c r="BP77" s="235"/>
      <c r="BQ77" s="232">
        <v>71</v>
      </c>
      <c r="BR77" s="237"/>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24"/>
    </row>
    <row r="78" spans="1:131" ht="26.25" customHeight="1" x14ac:dyDescent="0.2">
      <c r="A78" s="232">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35"/>
      <c r="BF78" s="235"/>
      <c r="BG78" s="235"/>
      <c r="BH78" s="235"/>
      <c r="BI78" s="235"/>
      <c r="BJ78" s="224"/>
      <c r="BK78" s="224"/>
      <c r="BL78" s="224"/>
      <c r="BM78" s="224"/>
      <c r="BN78" s="224"/>
      <c r="BO78" s="235"/>
      <c r="BP78" s="235"/>
      <c r="BQ78" s="232">
        <v>72</v>
      </c>
      <c r="BR78" s="237"/>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24"/>
    </row>
    <row r="79" spans="1:131" ht="26.25" customHeight="1" x14ac:dyDescent="0.2">
      <c r="A79" s="232">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35"/>
      <c r="BF79" s="235"/>
      <c r="BG79" s="235"/>
      <c r="BH79" s="235"/>
      <c r="BI79" s="235"/>
      <c r="BJ79" s="224"/>
      <c r="BK79" s="224"/>
      <c r="BL79" s="224"/>
      <c r="BM79" s="224"/>
      <c r="BN79" s="224"/>
      <c r="BO79" s="235"/>
      <c r="BP79" s="235"/>
      <c r="BQ79" s="232">
        <v>73</v>
      </c>
      <c r="BR79" s="237"/>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24"/>
    </row>
    <row r="80" spans="1:131" ht="26.25" customHeight="1" x14ac:dyDescent="0.2">
      <c r="A80" s="232">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35"/>
      <c r="BF80" s="235"/>
      <c r="BG80" s="235"/>
      <c r="BH80" s="235"/>
      <c r="BI80" s="235"/>
      <c r="BJ80" s="235"/>
      <c r="BK80" s="235"/>
      <c r="BL80" s="235"/>
      <c r="BM80" s="235"/>
      <c r="BN80" s="235"/>
      <c r="BO80" s="235"/>
      <c r="BP80" s="235"/>
      <c r="BQ80" s="232">
        <v>74</v>
      </c>
      <c r="BR80" s="237"/>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24"/>
    </row>
    <row r="81" spans="1:131" ht="26.25" customHeight="1" x14ac:dyDescent="0.2">
      <c r="A81" s="232">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35"/>
      <c r="BF81" s="235"/>
      <c r="BG81" s="235"/>
      <c r="BH81" s="235"/>
      <c r="BI81" s="235"/>
      <c r="BJ81" s="235"/>
      <c r="BK81" s="235"/>
      <c r="BL81" s="235"/>
      <c r="BM81" s="235"/>
      <c r="BN81" s="235"/>
      <c r="BO81" s="235"/>
      <c r="BP81" s="235"/>
      <c r="BQ81" s="232">
        <v>75</v>
      </c>
      <c r="BR81" s="237"/>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24"/>
    </row>
    <row r="82" spans="1:131" ht="26.25" customHeight="1" x14ac:dyDescent="0.2">
      <c r="A82" s="232">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35"/>
      <c r="BF82" s="235"/>
      <c r="BG82" s="235"/>
      <c r="BH82" s="235"/>
      <c r="BI82" s="235"/>
      <c r="BJ82" s="235"/>
      <c r="BK82" s="235"/>
      <c r="BL82" s="235"/>
      <c r="BM82" s="235"/>
      <c r="BN82" s="235"/>
      <c r="BO82" s="235"/>
      <c r="BP82" s="235"/>
      <c r="BQ82" s="232">
        <v>76</v>
      </c>
      <c r="BR82" s="237"/>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24"/>
    </row>
    <row r="83" spans="1:131" ht="26.25" customHeight="1" x14ac:dyDescent="0.2">
      <c r="A83" s="232">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35"/>
      <c r="BF83" s="235"/>
      <c r="BG83" s="235"/>
      <c r="BH83" s="235"/>
      <c r="BI83" s="235"/>
      <c r="BJ83" s="235"/>
      <c r="BK83" s="235"/>
      <c r="BL83" s="235"/>
      <c r="BM83" s="235"/>
      <c r="BN83" s="235"/>
      <c r="BO83" s="235"/>
      <c r="BP83" s="235"/>
      <c r="BQ83" s="232">
        <v>77</v>
      </c>
      <c r="BR83" s="237"/>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24"/>
    </row>
    <row r="84" spans="1:131" ht="26.25" customHeight="1" x14ac:dyDescent="0.2">
      <c r="A84" s="232">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35"/>
      <c r="BF84" s="235"/>
      <c r="BG84" s="235"/>
      <c r="BH84" s="235"/>
      <c r="BI84" s="235"/>
      <c r="BJ84" s="235"/>
      <c r="BK84" s="235"/>
      <c r="BL84" s="235"/>
      <c r="BM84" s="235"/>
      <c r="BN84" s="235"/>
      <c r="BO84" s="235"/>
      <c r="BP84" s="235"/>
      <c r="BQ84" s="232">
        <v>78</v>
      </c>
      <c r="BR84" s="237"/>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24"/>
    </row>
    <row r="85" spans="1:131" ht="26.25" customHeight="1" x14ac:dyDescent="0.2">
      <c r="A85" s="232">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35"/>
      <c r="BF85" s="235"/>
      <c r="BG85" s="235"/>
      <c r="BH85" s="235"/>
      <c r="BI85" s="235"/>
      <c r="BJ85" s="235"/>
      <c r="BK85" s="235"/>
      <c r="BL85" s="235"/>
      <c r="BM85" s="235"/>
      <c r="BN85" s="235"/>
      <c r="BO85" s="235"/>
      <c r="BP85" s="235"/>
      <c r="BQ85" s="232">
        <v>79</v>
      </c>
      <c r="BR85" s="237"/>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24"/>
    </row>
    <row r="86" spans="1:131" ht="26.25" customHeight="1" x14ac:dyDescent="0.2">
      <c r="A86" s="232">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35"/>
      <c r="BF86" s="235"/>
      <c r="BG86" s="235"/>
      <c r="BH86" s="235"/>
      <c r="BI86" s="235"/>
      <c r="BJ86" s="235"/>
      <c r="BK86" s="235"/>
      <c r="BL86" s="235"/>
      <c r="BM86" s="235"/>
      <c r="BN86" s="235"/>
      <c r="BO86" s="235"/>
      <c r="BP86" s="235"/>
      <c r="BQ86" s="232">
        <v>80</v>
      </c>
      <c r="BR86" s="237"/>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24"/>
    </row>
    <row r="87" spans="1:131" ht="26.25" customHeight="1" x14ac:dyDescent="0.2">
      <c r="A87" s="238">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35"/>
      <c r="BF87" s="235"/>
      <c r="BG87" s="235"/>
      <c r="BH87" s="235"/>
      <c r="BI87" s="235"/>
      <c r="BJ87" s="235"/>
      <c r="BK87" s="235"/>
      <c r="BL87" s="235"/>
      <c r="BM87" s="235"/>
      <c r="BN87" s="235"/>
      <c r="BO87" s="235"/>
      <c r="BP87" s="235"/>
      <c r="BQ87" s="232">
        <v>81</v>
      </c>
      <c r="BR87" s="237"/>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24"/>
    </row>
    <row r="88" spans="1:131" ht="26.25" customHeight="1" thickBot="1" x14ac:dyDescent="0.25">
      <c r="A88" s="234" t="s">
        <v>390</v>
      </c>
      <c r="B88" s="924" t="s">
        <v>422</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4947</v>
      </c>
      <c r="AG88" s="946"/>
      <c r="AH88" s="946"/>
      <c r="AI88" s="946"/>
      <c r="AJ88" s="946"/>
      <c r="AK88" s="950"/>
      <c r="AL88" s="950"/>
      <c r="AM88" s="950"/>
      <c r="AN88" s="950"/>
      <c r="AO88" s="950"/>
      <c r="AP88" s="946">
        <v>145</v>
      </c>
      <c r="AQ88" s="946"/>
      <c r="AR88" s="946"/>
      <c r="AS88" s="946"/>
      <c r="AT88" s="946"/>
      <c r="AU88" s="946" t="s">
        <v>589</v>
      </c>
      <c r="AV88" s="946"/>
      <c r="AW88" s="946"/>
      <c r="AX88" s="946"/>
      <c r="AY88" s="946"/>
      <c r="AZ88" s="947"/>
      <c r="BA88" s="947"/>
      <c r="BB88" s="947"/>
      <c r="BC88" s="947"/>
      <c r="BD88" s="948"/>
      <c r="BE88" s="235"/>
      <c r="BF88" s="235"/>
      <c r="BG88" s="235"/>
      <c r="BH88" s="235"/>
      <c r="BI88" s="235"/>
      <c r="BJ88" s="235"/>
      <c r="BK88" s="235"/>
      <c r="BL88" s="235"/>
      <c r="BM88" s="235"/>
      <c r="BN88" s="235"/>
      <c r="BO88" s="235"/>
      <c r="BP88" s="235"/>
      <c r="BQ88" s="232">
        <v>82</v>
      </c>
      <c r="BR88" s="237"/>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24"/>
    </row>
    <row r="89" spans="1:131" ht="26.25" hidden="1" customHeight="1" x14ac:dyDescent="0.2">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24"/>
    </row>
    <row r="90" spans="1:131" ht="26.25" hidden="1" customHeight="1" x14ac:dyDescent="0.2">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24"/>
    </row>
    <row r="91" spans="1:131" ht="26.25" hidden="1" customHeight="1" x14ac:dyDescent="0.2">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24"/>
    </row>
    <row r="92" spans="1:131" ht="26.25" hidden="1" customHeight="1" x14ac:dyDescent="0.2">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24"/>
    </row>
    <row r="93" spans="1:131" ht="26.25" hidden="1" customHeight="1" x14ac:dyDescent="0.2">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24"/>
    </row>
    <row r="94" spans="1:131" ht="26.25" hidden="1" customHeight="1" x14ac:dyDescent="0.2">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24"/>
    </row>
    <row r="95" spans="1:131" ht="26.25" hidden="1" customHeight="1" x14ac:dyDescent="0.2">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24"/>
    </row>
    <row r="96" spans="1:131" ht="26.25" hidden="1" customHeight="1" x14ac:dyDescent="0.2">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24"/>
    </row>
    <row r="97" spans="1:131" ht="26.25" hidden="1" customHeight="1" x14ac:dyDescent="0.2">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24"/>
    </row>
    <row r="98" spans="1:131" ht="26.25" hidden="1" customHeight="1" x14ac:dyDescent="0.2">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24"/>
    </row>
    <row r="99" spans="1:131" ht="26.25" hidden="1" customHeight="1" x14ac:dyDescent="0.2">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24"/>
    </row>
    <row r="100" spans="1:131" ht="26.25" hidden="1" customHeight="1" x14ac:dyDescent="0.2">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24"/>
    </row>
    <row r="101" spans="1:131" ht="26.25" hidden="1" customHeight="1" x14ac:dyDescent="0.2">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24"/>
    </row>
    <row r="102" spans="1:131" ht="26.25" customHeight="1" thickBot="1" x14ac:dyDescent="0.25">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390</v>
      </c>
      <c r="BR102" s="924" t="s">
        <v>423</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v>10</v>
      </c>
      <c r="CS102" s="940"/>
      <c r="CT102" s="940"/>
      <c r="CU102" s="940"/>
      <c r="CV102" s="941"/>
      <c r="CW102" s="939">
        <v>27</v>
      </c>
      <c r="CX102" s="940"/>
      <c r="CY102" s="940"/>
      <c r="CZ102" s="940"/>
      <c r="DA102" s="941"/>
      <c r="DB102" s="939" t="s">
        <v>589</v>
      </c>
      <c r="DC102" s="940"/>
      <c r="DD102" s="940"/>
      <c r="DE102" s="940"/>
      <c r="DF102" s="941"/>
      <c r="DG102" s="939" t="s">
        <v>589</v>
      </c>
      <c r="DH102" s="940"/>
      <c r="DI102" s="940"/>
      <c r="DJ102" s="940"/>
      <c r="DK102" s="941"/>
      <c r="DL102" s="939" t="s">
        <v>589</v>
      </c>
      <c r="DM102" s="940"/>
      <c r="DN102" s="940"/>
      <c r="DO102" s="940"/>
      <c r="DP102" s="941"/>
      <c r="DQ102" s="939" t="s">
        <v>589</v>
      </c>
      <c r="DR102" s="940"/>
      <c r="DS102" s="940"/>
      <c r="DT102" s="940"/>
      <c r="DU102" s="941"/>
      <c r="DV102" s="924"/>
      <c r="DW102" s="925"/>
      <c r="DX102" s="925"/>
      <c r="DY102" s="925"/>
      <c r="DZ102" s="926"/>
      <c r="EA102" s="224"/>
    </row>
    <row r="103" spans="1:131" ht="26.25" customHeight="1" x14ac:dyDescent="0.2">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27" t="s">
        <v>424</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24"/>
    </row>
    <row r="104" spans="1:131" ht="26.25" customHeight="1" x14ac:dyDescent="0.2">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28" t="s">
        <v>425</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24"/>
    </row>
    <row r="105" spans="1:131" ht="11.25" customHeight="1" x14ac:dyDescent="0.2">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43" t="s">
        <v>426</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427</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29" t="s">
        <v>428</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429</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24" customFormat="1" ht="26.25" customHeight="1" x14ac:dyDescent="0.2">
      <c r="A109" s="882" t="s">
        <v>430</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431</v>
      </c>
      <c r="AB109" s="883"/>
      <c r="AC109" s="883"/>
      <c r="AD109" s="883"/>
      <c r="AE109" s="884"/>
      <c r="AF109" s="885" t="s">
        <v>432</v>
      </c>
      <c r="AG109" s="883"/>
      <c r="AH109" s="883"/>
      <c r="AI109" s="883"/>
      <c r="AJ109" s="884"/>
      <c r="AK109" s="885" t="s">
        <v>308</v>
      </c>
      <c r="AL109" s="883"/>
      <c r="AM109" s="883"/>
      <c r="AN109" s="883"/>
      <c r="AO109" s="884"/>
      <c r="AP109" s="885" t="s">
        <v>433</v>
      </c>
      <c r="AQ109" s="883"/>
      <c r="AR109" s="883"/>
      <c r="AS109" s="883"/>
      <c r="AT109" s="916"/>
      <c r="AU109" s="882" t="s">
        <v>430</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431</v>
      </c>
      <c r="BR109" s="883"/>
      <c r="BS109" s="883"/>
      <c r="BT109" s="883"/>
      <c r="BU109" s="884"/>
      <c r="BV109" s="885" t="s">
        <v>432</v>
      </c>
      <c r="BW109" s="883"/>
      <c r="BX109" s="883"/>
      <c r="BY109" s="883"/>
      <c r="BZ109" s="884"/>
      <c r="CA109" s="885" t="s">
        <v>308</v>
      </c>
      <c r="CB109" s="883"/>
      <c r="CC109" s="883"/>
      <c r="CD109" s="883"/>
      <c r="CE109" s="884"/>
      <c r="CF109" s="923" t="s">
        <v>433</v>
      </c>
      <c r="CG109" s="923"/>
      <c r="CH109" s="923"/>
      <c r="CI109" s="923"/>
      <c r="CJ109" s="923"/>
      <c r="CK109" s="885" t="s">
        <v>434</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431</v>
      </c>
      <c r="DH109" s="883"/>
      <c r="DI109" s="883"/>
      <c r="DJ109" s="883"/>
      <c r="DK109" s="884"/>
      <c r="DL109" s="885" t="s">
        <v>432</v>
      </c>
      <c r="DM109" s="883"/>
      <c r="DN109" s="883"/>
      <c r="DO109" s="883"/>
      <c r="DP109" s="884"/>
      <c r="DQ109" s="885" t="s">
        <v>308</v>
      </c>
      <c r="DR109" s="883"/>
      <c r="DS109" s="883"/>
      <c r="DT109" s="883"/>
      <c r="DU109" s="884"/>
      <c r="DV109" s="885" t="s">
        <v>433</v>
      </c>
      <c r="DW109" s="883"/>
      <c r="DX109" s="883"/>
      <c r="DY109" s="883"/>
      <c r="DZ109" s="916"/>
    </row>
    <row r="110" spans="1:131" s="224" customFormat="1" ht="26.25" customHeight="1" x14ac:dyDescent="0.2">
      <c r="A110" s="794" t="s">
        <v>435</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227947</v>
      </c>
      <c r="AB110" s="876"/>
      <c r="AC110" s="876"/>
      <c r="AD110" s="876"/>
      <c r="AE110" s="877"/>
      <c r="AF110" s="878">
        <v>222416</v>
      </c>
      <c r="AG110" s="876"/>
      <c r="AH110" s="876"/>
      <c r="AI110" s="876"/>
      <c r="AJ110" s="877"/>
      <c r="AK110" s="878">
        <v>225407</v>
      </c>
      <c r="AL110" s="876"/>
      <c r="AM110" s="876"/>
      <c r="AN110" s="876"/>
      <c r="AO110" s="877"/>
      <c r="AP110" s="879">
        <v>18.8</v>
      </c>
      <c r="AQ110" s="880"/>
      <c r="AR110" s="880"/>
      <c r="AS110" s="880"/>
      <c r="AT110" s="881"/>
      <c r="AU110" s="917" t="s">
        <v>75</v>
      </c>
      <c r="AV110" s="918"/>
      <c r="AW110" s="918"/>
      <c r="AX110" s="918"/>
      <c r="AY110" s="918"/>
      <c r="AZ110" s="847" t="s">
        <v>436</v>
      </c>
      <c r="BA110" s="795"/>
      <c r="BB110" s="795"/>
      <c r="BC110" s="795"/>
      <c r="BD110" s="795"/>
      <c r="BE110" s="795"/>
      <c r="BF110" s="795"/>
      <c r="BG110" s="795"/>
      <c r="BH110" s="795"/>
      <c r="BI110" s="795"/>
      <c r="BJ110" s="795"/>
      <c r="BK110" s="795"/>
      <c r="BL110" s="795"/>
      <c r="BM110" s="795"/>
      <c r="BN110" s="795"/>
      <c r="BO110" s="795"/>
      <c r="BP110" s="796"/>
      <c r="BQ110" s="848">
        <v>2202512</v>
      </c>
      <c r="BR110" s="829"/>
      <c r="BS110" s="829"/>
      <c r="BT110" s="829"/>
      <c r="BU110" s="829"/>
      <c r="BV110" s="829">
        <v>2214917</v>
      </c>
      <c r="BW110" s="829"/>
      <c r="BX110" s="829"/>
      <c r="BY110" s="829"/>
      <c r="BZ110" s="829"/>
      <c r="CA110" s="829">
        <v>2111639</v>
      </c>
      <c r="CB110" s="829"/>
      <c r="CC110" s="829"/>
      <c r="CD110" s="829"/>
      <c r="CE110" s="829"/>
      <c r="CF110" s="853">
        <v>176.1</v>
      </c>
      <c r="CG110" s="854"/>
      <c r="CH110" s="854"/>
      <c r="CI110" s="854"/>
      <c r="CJ110" s="854"/>
      <c r="CK110" s="913" t="s">
        <v>437</v>
      </c>
      <c r="CL110" s="806"/>
      <c r="CM110" s="847" t="s">
        <v>438</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439</v>
      </c>
      <c r="DH110" s="829"/>
      <c r="DI110" s="829"/>
      <c r="DJ110" s="829"/>
      <c r="DK110" s="829"/>
      <c r="DL110" s="829" t="s">
        <v>412</v>
      </c>
      <c r="DM110" s="829"/>
      <c r="DN110" s="829"/>
      <c r="DO110" s="829"/>
      <c r="DP110" s="829"/>
      <c r="DQ110" s="829" t="s">
        <v>130</v>
      </c>
      <c r="DR110" s="829"/>
      <c r="DS110" s="829"/>
      <c r="DT110" s="829"/>
      <c r="DU110" s="829"/>
      <c r="DV110" s="830" t="s">
        <v>130</v>
      </c>
      <c r="DW110" s="830"/>
      <c r="DX110" s="830"/>
      <c r="DY110" s="830"/>
      <c r="DZ110" s="831"/>
    </row>
    <row r="111" spans="1:131" s="224" customFormat="1" ht="26.25" customHeight="1" x14ac:dyDescent="0.2">
      <c r="A111" s="761" t="s">
        <v>440</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130</v>
      </c>
      <c r="AB111" s="906"/>
      <c r="AC111" s="906"/>
      <c r="AD111" s="906"/>
      <c r="AE111" s="907"/>
      <c r="AF111" s="908" t="s">
        <v>439</v>
      </c>
      <c r="AG111" s="906"/>
      <c r="AH111" s="906"/>
      <c r="AI111" s="906"/>
      <c r="AJ111" s="907"/>
      <c r="AK111" s="908" t="s">
        <v>130</v>
      </c>
      <c r="AL111" s="906"/>
      <c r="AM111" s="906"/>
      <c r="AN111" s="906"/>
      <c r="AO111" s="907"/>
      <c r="AP111" s="909" t="s">
        <v>412</v>
      </c>
      <c r="AQ111" s="910"/>
      <c r="AR111" s="910"/>
      <c r="AS111" s="910"/>
      <c r="AT111" s="911"/>
      <c r="AU111" s="919"/>
      <c r="AV111" s="920"/>
      <c r="AW111" s="920"/>
      <c r="AX111" s="920"/>
      <c r="AY111" s="920"/>
      <c r="AZ111" s="802" t="s">
        <v>441</v>
      </c>
      <c r="BA111" s="739"/>
      <c r="BB111" s="739"/>
      <c r="BC111" s="739"/>
      <c r="BD111" s="739"/>
      <c r="BE111" s="739"/>
      <c r="BF111" s="739"/>
      <c r="BG111" s="739"/>
      <c r="BH111" s="739"/>
      <c r="BI111" s="739"/>
      <c r="BJ111" s="739"/>
      <c r="BK111" s="739"/>
      <c r="BL111" s="739"/>
      <c r="BM111" s="739"/>
      <c r="BN111" s="739"/>
      <c r="BO111" s="739"/>
      <c r="BP111" s="740"/>
      <c r="BQ111" s="803">
        <v>19970</v>
      </c>
      <c r="BR111" s="804"/>
      <c r="BS111" s="804"/>
      <c r="BT111" s="804"/>
      <c r="BU111" s="804"/>
      <c r="BV111" s="804">
        <v>16931</v>
      </c>
      <c r="BW111" s="804"/>
      <c r="BX111" s="804"/>
      <c r="BY111" s="804"/>
      <c r="BZ111" s="804"/>
      <c r="CA111" s="804">
        <v>13892</v>
      </c>
      <c r="CB111" s="804"/>
      <c r="CC111" s="804"/>
      <c r="CD111" s="804"/>
      <c r="CE111" s="804"/>
      <c r="CF111" s="862">
        <v>1.2</v>
      </c>
      <c r="CG111" s="863"/>
      <c r="CH111" s="863"/>
      <c r="CI111" s="863"/>
      <c r="CJ111" s="863"/>
      <c r="CK111" s="914"/>
      <c r="CL111" s="808"/>
      <c r="CM111" s="802" t="s">
        <v>442</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130</v>
      </c>
      <c r="DH111" s="804"/>
      <c r="DI111" s="804"/>
      <c r="DJ111" s="804"/>
      <c r="DK111" s="804"/>
      <c r="DL111" s="804" t="s">
        <v>130</v>
      </c>
      <c r="DM111" s="804"/>
      <c r="DN111" s="804"/>
      <c r="DO111" s="804"/>
      <c r="DP111" s="804"/>
      <c r="DQ111" s="804" t="s">
        <v>130</v>
      </c>
      <c r="DR111" s="804"/>
      <c r="DS111" s="804"/>
      <c r="DT111" s="804"/>
      <c r="DU111" s="804"/>
      <c r="DV111" s="781" t="s">
        <v>130</v>
      </c>
      <c r="DW111" s="781"/>
      <c r="DX111" s="781"/>
      <c r="DY111" s="781"/>
      <c r="DZ111" s="782"/>
    </row>
    <row r="112" spans="1:131" s="224" customFormat="1" ht="26.25" customHeight="1" x14ac:dyDescent="0.2">
      <c r="A112" s="899" t="s">
        <v>443</v>
      </c>
      <c r="B112" s="900"/>
      <c r="C112" s="739" t="s">
        <v>444</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130</v>
      </c>
      <c r="AB112" s="767"/>
      <c r="AC112" s="767"/>
      <c r="AD112" s="767"/>
      <c r="AE112" s="768"/>
      <c r="AF112" s="769" t="s">
        <v>412</v>
      </c>
      <c r="AG112" s="767"/>
      <c r="AH112" s="767"/>
      <c r="AI112" s="767"/>
      <c r="AJ112" s="768"/>
      <c r="AK112" s="769" t="s">
        <v>130</v>
      </c>
      <c r="AL112" s="767"/>
      <c r="AM112" s="767"/>
      <c r="AN112" s="767"/>
      <c r="AO112" s="768"/>
      <c r="AP112" s="811" t="s">
        <v>130</v>
      </c>
      <c r="AQ112" s="812"/>
      <c r="AR112" s="812"/>
      <c r="AS112" s="812"/>
      <c r="AT112" s="813"/>
      <c r="AU112" s="919"/>
      <c r="AV112" s="920"/>
      <c r="AW112" s="920"/>
      <c r="AX112" s="920"/>
      <c r="AY112" s="920"/>
      <c r="AZ112" s="802" t="s">
        <v>445</v>
      </c>
      <c r="BA112" s="739"/>
      <c r="BB112" s="739"/>
      <c r="BC112" s="739"/>
      <c r="BD112" s="739"/>
      <c r="BE112" s="739"/>
      <c r="BF112" s="739"/>
      <c r="BG112" s="739"/>
      <c r="BH112" s="739"/>
      <c r="BI112" s="739"/>
      <c r="BJ112" s="739"/>
      <c r="BK112" s="739"/>
      <c r="BL112" s="739"/>
      <c r="BM112" s="739"/>
      <c r="BN112" s="739"/>
      <c r="BO112" s="739"/>
      <c r="BP112" s="740"/>
      <c r="BQ112" s="803">
        <v>97111</v>
      </c>
      <c r="BR112" s="804"/>
      <c r="BS112" s="804"/>
      <c r="BT112" s="804"/>
      <c r="BU112" s="804"/>
      <c r="BV112" s="804">
        <v>296153</v>
      </c>
      <c r="BW112" s="804"/>
      <c r="BX112" s="804"/>
      <c r="BY112" s="804"/>
      <c r="BZ112" s="804"/>
      <c r="CA112" s="804">
        <v>263887</v>
      </c>
      <c r="CB112" s="804"/>
      <c r="CC112" s="804"/>
      <c r="CD112" s="804"/>
      <c r="CE112" s="804"/>
      <c r="CF112" s="862">
        <v>22</v>
      </c>
      <c r="CG112" s="863"/>
      <c r="CH112" s="863"/>
      <c r="CI112" s="863"/>
      <c r="CJ112" s="863"/>
      <c r="CK112" s="914"/>
      <c r="CL112" s="808"/>
      <c r="CM112" s="802" t="s">
        <v>446</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130</v>
      </c>
      <c r="DH112" s="804"/>
      <c r="DI112" s="804"/>
      <c r="DJ112" s="804"/>
      <c r="DK112" s="804"/>
      <c r="DL112" s="804" t="s">
        <v>130</v>
      </c>
      <c r="DM112" s="804"/>
      <c r="DN112" s="804"/>
      <c r="DO112" s="804"/>
      <c r="DP112" s="804"/>
      <c r="DQ112" s="804" t="s">
        <v>130</v>
      </c>
      <c r="DR112" s="804"/>
      <c r="DS112" s="804"/>
      <c r="DT112" s="804"/>
      <c r="DU112" s="804"/>
      <c r="DV112" s="781" t="s">
        <v>130</v>
      </c>
      <c r="DW112" s="781"/>
      <c r="DX112" s="781"/>
      <c r="DY112" s="781"/>
      <c r="DZ112" s="782"/>
    </row>
    <row r="113" spans="1:130" s="224" customFormat="1" ht="26.25" customHeight="1" x14ac:dyDescent="0.2">
      <c r="A113" s="901"/>
      <c r="B113" s="902"/>
      <c r="C113" s="739" t="s">
        <v>447</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47741</v>
      </c>
      <c r="AB113" s="906"/>
      <c r="AC113" s="906"/>
      <c r="AD113" s="906"/>
      <c r="AE113" s="907"/>
      <c r="AF113" s="908">
        <v>54217</v>
      </c>
      <c r="AG113" s="906"/>
      <c r="AH113" s="906"/>
      <c r="AI113" s="906"/>
      <c r="AJ113" s="907"/>
      <c r="AK113" s="908">
        <v>51451</v>
      </c>
      <c r="AL113" s="906"/>
      <c r="AM113" s="906"/>
      <c r="AN113" s="906"/>
      <c r="AO113" s="907"/>
      <c r="AP113" s="909">
        <v>4.3</v>
      </c>
      <c r="AQ113" s="910"/>
      <c r="AR113" s="910"/>
      <c r="AS113" s="910"/>
      <c r="AT113" s="911"/>
      <c r="AU113" s="919"/>
      <c r="AV113" s="920"/>
      <c r="AW113" s="920"/>
      <c r="AX113" s="920"/>
      <c r="AY113" s="920"/>
      <c r="AZ113" s="802" t="s">
        <v>448</v>
      </c>
      <c r="BA113" s="739"/>
      <c r="BB113" s="739"/>
      <c r="BC113" s="739"/>
      <c r="BD113" s="739"/>
      <c r="BE113" s="739"/>
      <c r="BF113" s="739"/>
      <c r="BG113" s="739"/>
      <c r="BH113" s="739"/>
      <c r="BI113" s="739"/>
      <c r="BJ113" s="739"/>
      <c r="BK113" s="739"/>
      <c r="BL113" s="739"/>
      <c r="BM113" s="739"/>
      <c r="BN113" s="739"/>
      <c r="BO113" s="739"/>
      <c r="BP113" s="740"/>
      <c r="BQ113" s="803" t="s">
        <v>130</v>
      </c>
      <c r="BR113" s="804"/>
      <c r="BS113" s="804"/>
      <c r="BT113" s="804"/>
      <c r="BU113" s="804"/>
      <c r="BV113" s="804" t="s">
        <v>130</v>
      </c>
      <c r="BW113" s="804"/>
      <c r="BX113" s="804"/>
      <c r="BY113" s="804"/>
      <c r="BZ113" s="804"/>
      <c r="CA113" s="804" t="s">
        <v>130</v>
      </c>
      <c r="CB113" s="804"/>
      <c r="CC113" s="804"/>
      <c r="CD113" s="804"/>
      <c r="CE113" s="804"/>
      <c r="CF113" s="862" t="s">
        <v>130</v>
      </c>
      <c r="CG113" s="863"/>
      <c r="CH113" s="863"/>
      <c r="CI113" s="863"/>
      <c r="CJ113" s="863"/>
      <c r="CK113" s="914"/>
      <c r="CL113" s="808"/>
      <c r="CM113" s="802" t="s">
        <v>449</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v>19970</v>
      </c>
      <c r="DH113" s="767"/>
      <c r="DI113" s="767"/>
      <c r="DJ113" s="767"/>
      <c r="DK113" s="768"/>
      <c r="DL113" s="769">
        <v>16931</v>
      </c>
      <c r="DM113" s="767"/>
      <c r="DN113" s="767"/>
      <c r="DO113" s="767"/>
      <c r="DP113" s="768"/>
      <c r="DQ113" s="769">
        <v>13892</v>
      </c>
      <c r="DR113" s="767"/>
      <c r="DS113" s="767"/>
      <c r="DT113" s="767"/>
      <c r="DU113" s="768"/>
      <c r="DV113" s="811">
        <v>1.2</v>
      </c>
      <c r="DW113" s="812"/>
      <c r="DX113" s="812"/>
      <c r="DY113" s="812"/>
      <c r="DZ113" s="813"/>
    </row>
    <row r="114" spans="1:130" s="224" customFormat="1" ht="26.25" customHeight="1" x14ac:dyDescent="0.2">
      <c r="A114" s="901"/>
      <c r="B114" s="902"/>
      <c r="C114" s="739" t="s">
        <v>450</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108</v>
      </c>
      <c r="AB114" s="767"/>
      <c r="AC114" s="767"/>
      <c r="AD114" s="767"/>
      <c r="AE114" s="768"/>
      <c r="AF114" s="769" t="s">
        <v>130</v>
      </c>
      <c r="AG114" s="767"/>
      <c r="AH114" s="767"/>
      <c r="AI114" s="767"/>
      <c r="AJ114" s="768"/>
      <c r="AK114" s="769" t="s">
        <v>130</v>
      </c>
      <c r="AL114" s="767"/>
      <c r="AM114" s="767"/>
      <c r="AN114" s="767"/>
      <c r="AO114" s="768"/>
      <c r="AP114" s="811" t="s">
        <v>130</v>
      </c>
      <c r="AQ114" s="812"/>
      <c r="AR114" s="812"/>
      <c r="AS114" s="812"/>
      <c r="AT114" s="813"/>
      <c r="AU114" s="919"/>
      <c r="AV114" s="920"/>
      <c r="AW114" s="920"/>
      <c r="AX114" s="920"/>
      <c r="AY114" s="920"/>
      <c r="AZ114" s="802" t="s">
        <v>451</v>
      </c>
      <c r="BA114" s="739"/>
      <c r="BB114" s="739"/>
      <c r="BC114" s="739"/>
      <c r="BD114" s="739"/>
      <c r="BE114" s="739"/>
      <c r="BF114" s="739"/>
      <c r="BG114" s="739"/>
      <c r="BH114" s="739"/>
      <c r="BI114" s="739"/>
      <c r="BJ114" s="739"/>
      <c r="BK114" s="739"/>
      <c r="BL114" s="739"/>
      <c r="BM114" s="739"/>
      <c r="BN114" s="739"/>
      <c r="BO114" s="739"/>
      <c r="BP114" s="740"/>
      <c r="BQ114" s="803">
        <v>285701</v>
      </c>
      <c r="BR114" s="804"/>
      <c r="BS114" s="804"/>
      <c r="BT114" s="804"/>
      <c r="BU114" s="804"/>
      <c r="BV114" s="804">
        <v>381958</v>
      </c>
      <c r="BW114" s="804"/>
      <c r="BX114" s="804"/>
      <c r="BY114" s="804"/>
      <c r="BZ114" s="804"/>
      <c r="CA114" s="804">
        <v>441816</v>
      </c>
      <c r="CB114" s="804"/>
      <c r="CC114" s="804"/>
      <c r="CD114" s="804"/>
      <c r="CE114" s="804"/>
      <c r="CF114" s="862">
        <v>36.799999999999997</v>
      </c>
      <c r="CG114" s="863"/>
      <c r="CH114" s="863"/>
      <c r="CI114" s="863"/>
      <c r="CJ114" s="863"/>
      <c r="CK114" s="914"/>
      <c r="CL114" s="808"/>
      <c r="CM114" s="802" t="s">
        <v>452</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130</v>
      </c>
      <c r="DH114" s="767"/>
      <c r="DI114" s="767"/>
      <c r="DJ114" s="767"/>
      <c r="DK114" s="768"/>
      <c r="DL114" s="769" t="s">
        <v>130</v>
      </c>
      <c r="DM114" s="767"/>
      <c r="DN114" s="767"/>
      <c r="DO114" s="767"/>
      <c r="DP114" s="768"/>
      <c r="DQ114" s="769" t="s">
        <v>130</v>
      </c>
      <c r="DR114" s="767"/>
      <c r="DS114" s="767"/>
      <c r="DT114" s="767"/>
      <c r="DU114" s="768"/>
      <c r="DV114" s="811" t="s">
        <v>412</v>
      </c>
      <c r="DW114" s="812"/>
      <c r="DX114" s="812"/>
      <c r="DY114" s="812"/>
      <c r="DZ114" s="813"/>
    </row>
    <row r="115" spans="1:130" s="224" customFormat="1" ht="26.25" customHeight="1" x14ac:dyDescent="0.2">
      <c r="A115" s="901"/>
      <c r="B115" s="902"/>
      <c r="C115" s="739" t="s">
        <v>453</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v>3038</v>
      </c>
      <c r="AB115" s="906"/>
      <c r="AC115" s="906"/>
      <c r="AD115" s="906"/>
      <c r="AE115" s="907"/>
      <c r="AF115" s="908">
        <v>3039</v>
      </c>
      <c r="AG115" s="906"/>
      <c r="AH115" s="906"/>
      <c r="AI115" s="906"/>
      <c r="AJ115" s="907"/>
      <c r="AK115" s="908">
        <v>3038</v>
      </c>
      <c r="AL115" s="906"/>
      <c r="AM115" s="906"/>
      <c r="AN115" s="906"/>
      <c r="AO115" s="907"/>
      <c r="AP115" s="909">
        <v>0.3</v>
      </c>
      <c r="AQ115" s="910"/>
      <c r="AR115" s="910"/>
      <c r="AS115" s="910"/>
      <c r="AT115" s="911"/>
      <c r="AU115" s="919"/>
      <c r="AV115" s="920"/>
      <c r="AW115" s="920"/>
      <c r="AX115" s="920"/>
      <c r="AY115" s="920"/>
      <c r="AZ115" s="802" t="s">
        <v>454</v>
      </c>
      <c r="BA115" s="739"/>
      <c r="BB115" s="739"/>
      <c r="BC115" s="739"/>
      <c r="BD115" s="739"/>
      <c r="BE115" s="739"/>
      <c r="BF115" s="739"/>
      <c r="BG115" s="739"/>
      <c r="BH115" s="739"/>
      <c r="BI115" s="739"/>
      <c r="BJ115" s="739"/>
      <c r="BK115" s="739"/>
      <c r="BL115" s="739"/>
      <c r="BM115" s="739"/>
      <c r="BN115" s="739"/>
      <c r="BO115" s="739"/>
      <c r="BP115" s="740"/>
      <c r="BQ115" s="803" t="s">
        <v>130</v>
      </c>
      <c r="BR115" s="804"/>
      <c r="BS115" s="804"/>
      <c r="BT115" s="804"/>
      <c r="BU115" s="804"/>
      <c r="BV115" s="804" t="s">
        <v>412</v>
      </c>
      <c r="BW115" s="804"/>
      <c r="BX115" s="804"/>
      <c r="BY115" s="804"/>
      <c r="BZ115" s="804"/>
      <c r="CA115" s="804" t="s">
        <v>130</v>
      </c>
      <c r="CB115" s="804"/>
      <c r="CC115" s="804"/>
      <c r="CD115" s="804"/>
      <c r="CE115" s="804"/>
      <c r="CF115" s="862" t="s">
        <v>130</v>
      </c>
      <c r="CG115" s="863"/>
      <c r="CH115" s="863"/>
      <c r="CI115" s="863"/>
      <c r="CJ115" s="863"/>
      <c r="CK115" s="914"/>
      <c r="CL115" s="808"/>
      <c r="CM115" s="802" t="s">
        <v>455</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412</v>
      </c>
      <c r="DH115" s="767"/>
      <c r="DI115" s="767"/>
      <c r="DJ115" s="767"/>
      <c r="DK115" s="768"/>
      <c r="DL115" s="769" t="s">
        <v>130</v>
      </c>
      <c r="DM115" s="767"/>
      <c r="DN115" s="767"/>
      <c r="DO115" s="767"/>
      <c r="DP115" s="768"/>
      <c r="DQ115" s="769" t="s">
        <v>130</v>
      </c>
      <c r="DR115" s="767"/>
      <c r="DS115" s="767"/>
      <c r="DT115" s="767"/>
      <c r="DU115" s="768"/>
      <c r="DV115" s="811" t="s">
        <v>412</v>
      </c>
      <c r="DW115" s="812"/>
      <c r="DX115" s="812"/>
      <c r="DY115" s="812"/>
      <c r="DZ115" s="813"/>
    </row>
    <row r="116" spans="1:130" s="224" customFormat="1" ht="26.25" customHeight="1" x14ac:dyDescent="0.2">
      <c r="A116" s="903"/>
      <c r="B116" s="904"/>
      <c r="C116" s="826" t="s">
        <v>456</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130</v>
      </c>
      <c r="AB116" s="767"/>
      <c r="AC116" s="767"/>
      <c r="AD116" s="767"/>
      <c r="AE116" s="768"/>
      <c r="AF116" s="769" t="s">
        <v>130</v>
      </c>
      <c r="AG116" s="767"/>
      <c r="AH116" s="767"/>
      <c r="AI116" s="767"/>
      <c r="AJ116" s="768"/>
      <c r="AK116" s="769" t="s">
        <v>130</v>
      </c>
      <c r="AL116" s="767"/>
      <c r="AM116" s="767"/>
      <c r="AN116" s="767"/>
      <c r="AO116" s="768"/>
      <c r="AP116" s="811" t="s">
        <v>412</v>
      </c>
      <c r="AQ116" s="812"/>
      <c r="AR116" s="812"/>
      <c r="AS116" s="812"/>
      <c r="AT116" s="813"/>
      <c r="AU116" s="919"/>
      <c r="AV116" s="920"/>
      <c r="AW116" s="920"/>
      <c r="AX116" s="920"/>
      <c r="AY116" s="920"/>
      <c r="AZ116" s="896" t="s">
        <v>457</v>
      </c>
      <c r="BA116" s="897"/>
      <c r="BB116" s="897"/>
      <c r="BC116" s="897"/>
      <c r="BD116" s="897"/>
      <c r="BE116" s="897"/>
      <c r="BF116" s="897"/>
      <c r="BG116" s="897"/>
      <c r="BH116" s="897"/>
      <c r="BI116" s="897"/>
      <c r="BJ116" s="897"/>
      <c r="BK116" s="897"/>
      <c r="BL116" s="897"/>
      <c r="BM116" s="897"/>
      <c r="BN116" s="897"/>
      <c r="BO116" s="897"/>
      <c r="BP116" s="898"/>
      <c r="BQ116" s="803" t="s">
        <v>412</v>
      </c>
      <c r="BR116" s="804"/>
      <c r="BS116" s="804"/>
      <c r="BT116" s="804"/>
      <c r="BU116" s="804"/>
      <c r="BV116" s="804" t="s">
        <v>130</v>
      </c>
      <c r="BW116" s="804"/>
      <c r="BX116" s="804"/>
      <c r="BY116" s="804"/>
      <c r="BZ116" s="804"/>
      <c r="CA116" s="804" t="s">
        <v>130</v>
      </c>
      <c r="CB116" s="804"/>
      <c r="CC116" s="804"/>
      <c r="CD116" s="804"/>
      <c r="CE116" s="804"/>
      <c r="CF116" s="862" t="s">
        <v>130</v>
      </c>
      <c r="CG116" s="863"/>
      <c r="CH116" s="863"/>
      <c r="CI116" s="863"/>
      <c r="CJ116" s="863"/>
      <c r="CK116" s="914"/>
      <c r="CL116" s="808"/>
      <c r="CM116" s="802" t="s">
        <v>458</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412</v>
      </c>
      <c r="DH116" s="767"/>
      <c r="DI116" s="767"/>
      <c r="DJ116" s="767"/>
      <c r="DK116" s="768"/>
      <c r="DL116" s="769" t="s">
        <v>412</v>
      </c>
      <c r="DM116" s="767"/>
      <c r="DN116" s="767"/>
      <c r="DO116" s="767"/>
      <c r="DP116" s="768"/>
      <c r="DQ116" s="769" t="s">
        <v>412</v>
      </c>
      <c r="DR116" s="767"/>
      <c r="DS116" s="767"/>
      <c r="DT116" s="767"/>
      <c r="DU116" s="768"/>
      <c r="DV116" s="811" t="s">
        <v>130</v>
      </c>
      <c r="DW116" s="812"/>
      <c r="DX116" s="812"/>
      <c r="DY116" s="812"/>
      <c r="DZ116" s="813"/>
    </row>
    <row r="117" spans="1:130" s="224" customFormat="1" ht="26.25" customHeight="1" x14ac:dyDescent="0.2">
      <c r="A117" s="882" t="s">
        <v>189</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459</v>
      </c>
      <c r="Z117" s="884"/>
      <c r="AA117" s="889">
        <v>278834</v>
      </c>
      <c r="AB117" s="890"/>
      <c r="AC117" s="890"/>
      <c r="AD117" s="890"/>
      <c r="AE117" s="891"/>
      <c r="AF117" s="892">
        <v>279672</v>
      </c>
      <c r="AG117" s="890"/>
      <c r="AH117" s="890"/>
      <c r="AI117" s="890"/>
      <c r="AJ117" s="891"/>
      <c r="AK117" s="892">
        <v>279896</v>
      </c>
      <c r="AL117" s="890"/>
      <c r="AM117" s="890"/>
      <c r="AN117" s="890"/>
      <c r="AO117" s="891"/>
      <c r="AP117" s="893"/>
      <c r="AQ117" s="894"/>
      <c r="AR117" s="894"/>
      <c r="AS117" s="894"/>
      <c r="AT117" s="895"/>
      <c r="AU117" s="919"/>
      <c r="AV117" s="920"/>
      <c r="AW117" s="920"/>
      <c r="AX117" s="920"/>
      <c r="AY117" s="920"/>
      <c r="AZ117" s="850" t="s">
        <v>460</v>
      </c>
      <c r="BA117" s="851"/>
      <c r="BB117" s="851"/>
      <c r="BC117" s="851"/>
      <c r="BD117" s="851"/>
      <c r="BE117" s="851"/>
      <c r="BF117" s="851"/>
      <c r="BG117" s="851"/>
      <c r="BH117" s="851"/>
      <c r="BI117" s="851"/>
      <c r="BJ117" s="851"/>
      <c r="BK117" s="851"/>
      <c r="BL117" s="851"/>
      <c r="BM117" s="851"/>
      <c r="BN117" s="851"/>
      <c r="BO117" s="851"/>
      <c r="BP117" s="852"/>
      <c r="BQ117" s="803" t="s">
        <v>130</v>
      </c>
      <c r="BR117" s="804"/>
      <c r="BS117" s="804"/>
      <c r="BT117" s="804"/>
      <c r="BU117" s="804"/>
      <c r="BV117" s="804" t="s">
        <v>130</v>
      </c>
      <c r="BW117" s="804"/>
      <c r="BX117" s="804"/>
      <c r="BY117" s="804"/>
      <c r="BZ117" s="804"/>
      <c r="CA117" s="804" t="s">
        <v>130</v>
      </c>
      <c r="CB117" s="804"/>
      <c r="CC117" s="804"/>
      <c r="CD117" s="804"/>
      <c r="CE117" s="804"/>
      <c r="CF117" s="862" t="s">
        <v>130</v>
      </c>
      <c r="CG117" s="863"/>
      <c r="CH117" s="863"/>
      <c r="CI117" s="863"/>
      <c r="CJ117" s="863"/>
      <c r="CK117" s="914"/>
      <c r="CL117" s="808"/>
      <c r="CM117" s="802" t="s">
        <v>461</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130</v>
      </c>
      <c r="DH117" s="767"/>
      <c r="DI117" s="767"/>
      <c r="DJ117" s="767"/>
      <c r="DK117" s="768"/>
      <c r="DL117" s="769" t="s">
        <v>130</v>
      </c>
      <c r="DM117" s="767"/>
      <c r="DN117" s="767"/>
      <c r="DO117" s="767"/>
      <c r="DP117" s="768"/>
      <c r="DQ117" s="769" t="s">
        <v>130</v>
      </c>
      <c r="DR117" s="767"/>
      <c r="DS117" s="767"/>
      <c r="DT117" s="767"/>
      <c r="DU117" s="768"/>
      <c r="DV117" s="811" t="s">
        <v>130</v>
      </c>
      <c r="DW117" s="812"/>
      <c r="DX117" s="812"/>
      <c r="DY117" s="812"/>
      <c r="DZ117" s="813"/>
    </row>
    <row r="118" spans="1:130" s="224" customFormat="1" ht="26.25" customHeight="1" x14ac:dyDescent="0.2">
      <c r="A118" s="882" t="s">
        <v>434</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431</v>
      </c>
      <c r="AB118" s="883"/>
      <c r="AC118" s="883"/>
      <c r="AD118" s="883"/>
      <c r="AE118" s="884"/>
      <c r="AF118" s="885" t="s">
        <v>432</v>
      </c>
      <c r="AG118" s="883"/>
      <c r="AH118" s="883"/>
      <c r="AI118" s="883"/>
      <c r="AJ118" s="884"/>
      <c r="AK118" s="885" t="s">
        <v>308</v>
      </c>
      <c r="AL118" s="883"/>
      <c r="AM118" s="883"/>
      <c r="AN118" s="883"/>
      <c r="AO118" s="884"/>
      <c r="AP118" s="886" t="s">
        <v>433</v>
      </c>
      <c r="AQ118" s="887"/>
      <c r="AR118" s="887"/>
      <c r="AS118" s="887"/>
      <c r="AT118" s="888"/>
      <c r="AU118" s="919"/>
      <c r="AV118" s="920"/>
      <c r="AW118" s="920"/>
      <c r="AX118" s="920"/>
      <c r="AY118" s="920"/>
      <c r="AZ118" s="825" t="s">
        <v>462</v>
      </c>
      <c r="BA118" s="826"/>
      <c r="BB118" s="826"/>
      <c r="BC118" s="826"/>
      <c r="BD118" s="826"/>
      <c r="BE118" s="826"/>
      <c r="BF118" s="826"/>
      <c r="BG118" s="826"/>
      <c r="BH118" s="826"/>
      <c r="BI118" s="826"/>
      <c r="BJ118" s="826"/>
      <c r="BK118" s="826"/>
      <c r="BL118" s="826"/>
      <c r="BM118" s="826"/>
      <c r="BN118" s="826"/>
      <c r="BO118" s="826"/>
      <c r="BP118" s="827"/>
      <c r="BQ118" s="866" t="s">
        <v>130</v>
      </c>
      <c r="BR118" s="832"/>
      <c r="BS118" s="832"/>
      <c r="BT118" s="832"/>
      <c r="BU118" s="832"/>
      <c r="BV118" s="832" t="s">
        <v>412</v>
      </c>
      <c r="BW118" s="832"/>
      <c r="BX118" s="832"/>
      <c r="BY118" s="832"/>
      <c r="BZ118" s="832"/>
      <c r="CA118" s="832" t="s">
        <v>130</v>
      </c>
      <c r="CB118" s="832"/>
      <c r="CC118" s="832"/>
      <c r="CD118" s="832"/>
      <c r="CE118" s="832"/>
      <c r="CF118" s="862" t="s">
        <v>130</v>
      </c>
      <c r="CG118" s="863"/>
      <c r="CH118" s="863"/>
      <c r="CI118" s="863"/>
      <c r="CJ118" s="863"/>
      <c r="CK118" s="914"/>
      <c r="CL118" s="808"/>
      <c r="CM118" s="802" t="s">
        <v>463</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130</v>
      </c>
      <c r="DH118" s="767"/>
      <c r="DI118" s="767"/>
      <c r="DJ118" s="767"/>
      <c r="DK118" s="768"/>
      <c r="DL118" s="769" t="s">
        <v>130</v>
      </c>
      <c r="DM118" s="767"/>
      <c r="DN118" s="767"/>
      <c r="DO118" s="767"/>
      <c r="DP118" s="768"/>
      <c r="DQ118" s="769" t="s">
        <v>412</v>
      </c>
      <c r="DR118" s="767"/>
      <c r="DS118" s="767"/>
      <c r="DT118" s="767"/>
      <c r="DU118" s="768"/>
      <c r="DV118" s="811" t="s">
        <v>130</v>
      </c>
      <c r="DW118" s="812"/>
      <c r="DX118" s="812"/>
      <c r="DY118" s="812"/>
      <c r="DZ118" s="813"/>
    </row>
    <row r="119" spans="1:130" s="224" customFormat="1" ht="26.25" customHeight="1" x14ac:dyDescent="0.2">
      <c r="A119" s="805" t="s">
        <v>437</v>
      </c>
      <c r="B119" s="806"/>
      <c r="C119" s="847" t="s">
        <v>438</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412</v>
      </c>
      <c r="AB119" s="876"/>
      <c r="AC119" s="876"/>
      <c r="AD119" s="876"/>
      <c r="AE119" s="877"/>
      <c r="AF119" s="878" t="s">
        <v>130</v>
      </c>
      <c r="AG119" s="876"/>
      <c r="AH119" s="876"/>
      <c r="AI119" s="876"/>
      <c r="AJ119" s="877"/>
      <c r="AK119" s="878" t="s">
        <v>130</v>
      </c>
      <c r="AL119" s="876"/>
      <c r="AM119" s="876"/>
      <c r="AN119" s="876"/>
      <c r="AO119" s="877"/>
      <c r="AP119" s="879" t="s">
        <v>130</v>
      </c>
      <c r="AQ119" s="880"/>
      <c r="AR119" s="880"/>
      <c r="AS119" s="880"/>
      <c r="AT119" s="881"/>
      <c r="AU119" s="921"/>
      <c r="AV119" s="922"/>
      <c r="AW119" s="922"/>
      <c r="AX119" s="922"/>
      <c r="AY119" s="922"/>
      <c r="AZ119" s="245" t="s">
        <v>189</v>
      </c>
      <c r="BA119" s="245"/>
      <c r="BB119" s="245"/>
      <c r="BC119" s="245"/>
      <c r="BD119" s="245"/>
      <c r="BE119" s="245"/>
      <c r="BF119" s="245"/>
      <c r="BG119" s="245"/>
      <c r="BH119" s="245"/>
      <c r="BI119" s="245"/>
      <c r="BJ119" s="245"/>
      <c r="BK119" s="245"/>
      <c r="BL119" s="245"/>
      <c r="BM119" s="245"/>
      <c r="BN119" s="245"/>
      <c r="BO119" s="864" t="s">
        <v>464</v>
      </c>
      <c r="BP119" s="865"/>
      <c r="BQ119" s="866">
        <v>2605294</v>
      </c>
      <c r="BR119" s="832"/>
      <c r="BS119" s="832"/>
      <c r="BT119" s="832"/>
      <c r="BU119" s="832"/>
      <c r="BV119" s="832">
        <v>2909959</v>
      </c>
      <c r="BW119" s="832"/>
      <c r="BX119" s="832"/>
      <c r="BY119" s="832"/>
      <c r="BZ119" s="832"/>
      <c r="CA119" s="832">
        <v>2831234</v>
      </c>
      <c r="CB119" s="832"/>
      <c r="CC119" s="832"/>
      <c r="CD119" s="832"/>
      <c r="CE119" s="832"/>
      <c r="CF119" s="735"/>
      <c r="CG119" s="736"/>
      <c r="CH119" s="736"/>
      <c r="CI119" s="736"/>
      <c r="CJ119" s="821"/>
      <c r="CK119" s="915"/>
      <c r="CL119" s="810"/>
      <c r="CM119" s="825" t="s">
        <v>465</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130</v>
      </c>
      <c r="DH119" s="751"/>
      <c r="DI119" s="751"/>
      <c r="DJ119" s="751"/>
      <c r="DK119" s="752"/>
      <c r="DL119" s="753" t="s">
        <v>130</v>
      </c>
      <c r="DM119" s="751"/>
      <c r="DN119" s="751"/>
      <c r="DO119" s="751"/>
      <c r="DP119" s="752"/>
      <c r="DQ119" s="753" t="s">
        <v>130</v>
      </c>
      <c r="DR119" s="751"/>
      <c r="DS119" s="751"/>
      <c r="DT119" s="751"/>
      <c r="DU119" s="752"/>
      <c r="DV119" s="835" t="s">
        <v>130</v>
      </c>
      <c r="DW119" s="836"/>
      <c r="DX119" s="836"/>
      <c r="DY119" s="836"/>
      <c r="DZ119" s="837"/>
    </row>
    <row r="120" spans="1:130" s="224" customFormat="1" ht="26.25" customHeight="1" x14ac:dyDescent="0.2">
      <c r="A120" s="807"/>
      <c r="B120" s="808"/>
      <c r="C120" s="802" t="s">
        <v>442</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130</v>
      </c>
      <c r="AB120" s="767"/>
      <c r="AC120" s="767"/>
      <c r="AD120" s="767"/>
      <c r="AE120" s="768"/>
      <c r="AF120" s="769" t="s">
        <v>130</v>
      </c>
      <c r="AG120" s="767"/>
      <c r="AH120" s="767"/>
      <c r="AI120" s="767"/>
      <c r="AJ120" s="768"/>
      <c r="AK120" s="769" t="s">
        <v>130</v>
      </c>
      <c r="AL120" s="767"/>
      <c r="AM120" s="767"/>
      <c r="AN120" s="767"/>
      <c r="AO120" s="768"/>
      <c r="AP120" s="811" t="s">
        <v>130</v>
      </c>
      <c r="AQ120" s="812"/>
      <c r="AR120" s="812"/>
      <c r="AS120" s="812"/>
      <c r="AT120" s="813"/>
      <c r="AU120" s="867" t="s">
        <v>466</v>
      </c>
      <c r="AV120" s="868"/>
      <c r="AW120" s="868"/>
      <c r="AX120" s="868"/>
      <c r="AY120" s="869"/>
      <c r="AZ120" s="847" t="s">
        <v>467</v>
      </c>
      <c r="BA120" s="795"/>
      <c r="BB120" s="795"/>
      <c r="BC120" s="795"/>
      <c r="BD120" s="795"/>
      <c r="BE120" s="795"/>
      <c r="BF120" s="795"/>
      <c r="BG120" s="795"/>
      <c r="BH120" s="795"/>
      <c r="BI120" s="795"/>
      <c r="BJ120" s="795"/>
      <c r="BK120" s="795"/>
      <c r="BL120" s="795"/>
      <c r="BM120" s="795"/>
      <c r="BN120" s="795"/>
      <c r="BO120" s="795"/>
      <c r="BP120" s="796"/>
      <c r="BQ120" s="848">
        <v>1900482</v>
      </c>
      <c r="BR120" s="829"/>
      <c r="BS120" s="829"/>
      <c r="BT120" s="829"/>
      <c r="BU120" s="829"/>
      <c r="BV120" s="829">
        <v>2117328</v>
      </c>
      <c r="BW120" s="829"/>
      <c r="BX120" s="829"/>
      <c r="BY120" s="829"/>
      <c r="BZ120" s="829"/>
      <c r="CA120" s="829">
        <v>1959617</v>
      </c>
      <c r="CB120" s="829"/>
      <c r="CC120" s="829"/>
      <c r="CD120" s="829"/>
      <c r="CE120" s="829"/>
      <c r="CF120" s="853">
        <v>163.4</v>
      </c>
      <c r="CG120" s="854"/>
      <c r="CH120" s="854"/>
      <c r="CI120" s="854"/>
      <c r="CJ120" s="854"/>
      <c r="CK120" s="855" t="s">
        <v>468</v>
      </c>
      <c r="CL120" s="839"/>
      <c r="CM120" s="839"/>
      <c r="CN120" s="839"/>
      <c r="CO120" s="840"/>
      <c r="CP120" s="859" t="s">
        <v>469</v>
      </c>
      <c r="CQ120" s="860"/>
      <c r="CR120" s="860"/>
      <c r="CS120" s="860"/>
      <c r="CT120" s="860"/>
      <c r="CU120" s="860"/>
      <c r="CV120" s="860"/>
      <c r="CW120" s="860"/>
      <c r="CX120" s="860"/>
      <c r="CY120" s="860"/>
      <c r="CZ120" s="860"/>
      <c r="DA120" s="860"/>
      <c r="DB120" s="860"/>
      <c r="DC120" s="860"/>
      <c r="DD120" s="860"/>
      <c r="DE120" s="860"/>
      <c r="DF120" s="861"/>
      <c r="DG120" s="848">
        <v>26891</v>
      </c>
      <c r="DH120" s="829"/>
      <c r="DI120" s="829"/>
      <c r="DJ120" s="829"/>
      <c r="DK120" s="829"/>
      <c r="DL120" s="829">
        <v>227566</v>
      </c>
      <c r="DM120" s="829"/>
      <c r="DN120" s="829"/>
      <c r="DO120" s="829"/>
      <c r="DP120" s="829"/>
      <c r="DQ120" s="829">
        <v>194448</v>
      </c>
      <c r="DR120" s="829"/>
      <c r="DS120" s="829"/>
      <c r="DT120" s="829"/>
      <c r="DU120" s="829"/>
      <c r="DV120" s="830">
        <v>16.2</v>
      </c>
      <c r="DW120" s="830"/>
      <c r="DX120" s="830"/>
      <c r="DY120" s="830"/>
      <c r="DZ120" s="831"/>
    </row>
    <row r="121" spans="1:130" s="224" customFormat="1" ht="26.25" customHeight="1" x14ac:dyDescent="0.2">
      <c r="A121" s="807"/>
      <c r="B121" s="808"/>
      <c r="C121" s="850" t="s">
        <v>470</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v>3038</v>
      </c>
      <c r="AB121" s="767"/>
      <c r="AC121" s="767"/>
      <c r="AD121" s="767"/>
      <c r="AE121" s="768"/>
      <c r="AF121" s="769">
        <v>3039</v>
      </c>
      <c r="AG121" s="767"/>
      <c r="AH121" s="767"/>
      <c r="AI121" s="767"/>
      <c r="AJ121" s="768"/>
      <c r="AK121" s="769">
        <v>3038</v>
      </c>
      <c r="AL121" s="767"/>
      <c r="AM121" s="767"/>
      <c r="AN121" s="767"/>
      <c r="AO121" s="768"/>
      <c r="AP121" s="811">
        <v>0.3</v>
      </c>
      <c r="AQ121" s="812"/>
      <c r="AR121" s="812"/>
      <c r="AS121" s="812"/>
      <c r="AT121" s="813"/>
      <c r="AU121" s="870"/>
      <c r="AV121" s="871"/>
      <c r="AW121" s="871"/>
      <c r="AX121" s="871"/>
      <c r="AY121" s="872"/>
      <c r="AZ121" s="802" t="s">
        <v>471</v>
      </c>
      <c r="BA121" s="739"/>
      <c r="BB121" s="739"/>
      <c r="BC121" s="739"/>
      <c r="BD121" s="739"/>
      <c r="BE121" s="739"/>
      <c r="BF121" s="739"/>
      <c r="BG121" s="739"/>
      <c r="BH121" s="739"/>
      <c r="BI121" s="739"/>
      <c r="BJ121" s="739"/>
      <c r="BK121" s="739"/>
      <c r="BL121" s="739"/>
      <c r="BM121" s="739"/>
      <c r="BN121" s="739"/>
      <c r="BO121" s="739"/>
      <c r="BP121" s="740"/>
      <c r="BQ121" s="803" t="s">
        <v>412</v>
      </c>
      <c r="BR121" s="804"/>
      <c r="BS121" s="804"/>
      <c r="BT121" s="804"/>
      <c r="BU121" s="804"/>
      <c r="BV121" s="804" t="s">
        <v>130</v>
      </c>
      <c r="BW121" s="804"/>
      <c r="BX121" s="804"/>
      <c r="BY121" s="804"/>
      <c r="BZ121" s="804"/>
      <c r="CA121" s="804" t="s">
        <v>130</v>
      </c>
      <c r="CB121" s="804"/>
      <c r="CC121" s="804"/>
      <c r="CD121" s="804"/>
      <c r="CE121" s="804"/>
      <c r="CF121" s="862" t="s">
        <v>130</v>
      </c>
      <c r="CG121" s="863"/>
      <c r="CH121" s="863"/>
      <c r="CI121" s="863"/>
      <c r="CJ121" s="863"/>
      <c r="CK121" s="856"/>
      <c r="CL121" s="842"/>
      <c r="CM121" s="842"/>
      <c r="CN121" s="842"/>
      <c r="CO121" s="843"/>
      <c r="CP121" s="822" t="s">
        <v>472</v>
      </c>
      <c r="CQ121" s="823"/>
      <c r="CR121" s="823"/>
      <c r="CS121" s="823"/>
      <c r="CT121" s="823"/>
      <c r="CU121" s="823"/>
      <c r="CV121" s="823"/>
      <c r="CW121" s="823"/>
      <c r="CX121" s="823"/>
      <c r="CY121" s="823"/>
      <c r="CZ121" s="823"/>
      <c r="DA121" s="823"/>
      <c r="DB121" s="823"/>
      <c r="DC121" s="823"/>
      <c r="DD121" s="823"/>
      <c r="DE121" s="823"/>
      <c r="DF121" s="824"/>
      <c r="DG121" s="803">
        <v>70220</v>
      </c>
      <c r="DH121" s="804"/>
      <c r="DI121" s="804"/>
      <c r="DJ121" s="804"/>
      <c r="DK121" s="804"/>
      <c r="DL121" s="804">
        <v>68587</v>
      </c>
      <c r="DM121" s="804"/>
      <c r="DN121" s="804"/>
      <c r="DO121" s="804"/>
      <c r="DP121" s="804"/>
      <c r="DQ121" s="804">
        <v>69439</v>
      </c>
      <c r="DR121" s="804"/>
      <c r="DS121" s="804"/>
      <c r="DT121" s="804"/>
      <c r="DU121" s="804"/>
      <c r="DV121" s="781">
        <v>5.8</v>
      </c>
      <c r="DW121" s="781"/>
      <c r="DX121" s="781"/>
      <c r="DY121" s="781"/>
      <c r="DZ121" s="782"/>
    </row>
    <row r="122" spans="1:130" s="224" customFormat="1" ht="26.25" customHeight="1" x14ac:dyDescent="0.2">
      <c r="A122" s="807"/>
      <c r="B122" s="808"/>
      <c r="C122" s="802" t="s">
        <v>452</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130</v>
      </c>
      <c r="AB122" s="767"/>
      <c r="AC122" s="767"/>
      <c r="AD122" s="767"/>
      <c r="AE122" s="768"/>
      <c r="AF122" s="769" t="s">
        <v>130</v>
      </c>
      <c r="AG122" s="767"/>
      <c r="AH122" s="767"/>
      <c r="AI122" s="767"/>
      <c r="AJ122" s="768"/>
      <c r="AK122" s="769" t="s">
        <v>130</v>
      </c>
      <c r="AL122" s="767"/>
      <c r="AM122" s="767"/>
      <c r="AN122" s="767"/>
      <c r="AO122" s="768"/>
      <c r="AP122" s="811" t="s">
        <v>130</v>
      </c>
      <c r="AQ122" s="812"/>
      <c r="AR122" s="812"/>
      <c r="AS122" s="812"/>
      <c r="AT122" s="813"/>
      <c r="AU122" s="870"/>
      <c r="AV122" s="871"/>
      <c r="AW122" s="871"/>
      <c r="AX122" s="871"/>
      <c r="AY122" s="872"/>
      <c r="AZ122" s="825" t="s">
        <v>473</v>
      </c>
      <c r="BA122" s="826"/>
      <c r="BB122" s="826"/>
      <c r="BC122" s="826"/>
      <c r="BD122" s="826"/>
      <c r="BE122" s="826"/>
      <c r="BF122" s="826"/>
      <c r="BG122" s="826"/>
      <c r="BH122" s="826"/>
      <c r="BI122" s="826"/>
      <c r="BJ122" s="826"/>
      <c r="BK122" s="826"/>
      <c r="BL122" s="826"/>
      <c r="BM122" s="826"/>
      <c r="BN122" s="826"/>
      <c r="BO122" s="826"/>
      <c r="BP122" s="827"/>
      <c r="BQ122" s="866">
        <v>1841082</v>
      </c>
      <c r="BR122" s="832"/>
      <c r="BS122" s="832"/>
      <c r="BT122" s="832"/>
      <c r="BU122" s="832"/>
      <c r="BV122" s="832">
        <v>1792111</v>
      </c>
      <c r="BW122" s="832"/>
      <c r="BX122" s="832"/>
      <c r="BY122" s="832"/>
      <c r="BZ122" s="832"/>
      <c r="CA122" s="832">
        <v>1707600</v>
      </c>
      <c r="CB122" s="832"/>
      <c r="CC122" s="832"/>
      <c r="CD122" s="832"/>
      <c r="CE122" s="832"/>
      <c r="CF122" s="833">
        <v>142.4</v>
      </c>
      <c r="CG122" s="834"/>
      <c r="CH122" s="834"/>
      <c r="CI122" s="834"/>
      <c r="CJ122" s="834"/>
      <c r="CK122" s="856"/>
      <c r="CL122" s="842"/>
      <c r="CM122" s="842"/>
      <c r="CN122" s="842"/>
      <c r="CO122" s="843"/>
      <c r="CP122" s="822" t="s">
        <v>474</v>
      </c>
      <c r="CQ122" s="823"/>
      <c r="CR122" s="823"/>
      <c r="CS122" s="823"/>
      <c r="CT122" s="823"/>
      <c r="CU122" s="823"/>
      <c r="CV122" s="823"/>
      <c r="CW122" s="823"/>
      <c r="CX122" s="823"/>
      <c r="CY122" s="823"/>
      <c r="CZ122" s="823"/>
      <c r="DA122" s="823"/>
      <c r="DB122" s="823"/>
      <c r="DC122" s="823"/>
      <c r="DD122" s="823"/>
      <c r="DE122" s="823"/>
      <c r="DF122" s="824"/>
      <c r="DG122" s="803" t="s">
        <v>130</v>
      </c>
      <c r="DH122" s="804"/>
      <c r="DI122" s="804"/>
      <c r="DJ122" s="804"/>
      <c r="DK122" s="804"/>
      <c r="DL122" s="804" t="s">
        <v>412</v>
      </c>
      <c r="DM122" s="804"/>
      <c r="DN122" s="804"/>
      <c r="DO122" s="804"/>
      <c r="DP122" s="804"/>
      <c r="DQ122" s="804" t="s">
        <v>130</v>
      </c>
      <c r="DR122" s="804"/>
      <c r="DS122" s="804"/>
      <c r="DT122" s="804"/>
      <c r="DU122" s="804"/>
      <c r="DV122" s="781" t="s">
        <v>130</v>
      </c>
      <c r="DW122" s="781"/>
      <c r="DX122" s="781"/>
      <c r="DY122" s="781"/>
      <c r="DZ122" s="782"/>
    </row>
    <row r="123" spans="1:130" s="224" customFormat="1" ht="26.25" customHeight="1" x14ac:dyDescent="0.2">
      <c r="A123" s="807"/>
      <c r="B123" s="808"/>
      <c r="C123" s="802" t="s">
        <v>458</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412</v>
      </c>
      <c r="AB123" s="767"/>
      <c r="AC123" s="767"/>
      <c r="AD123" s="767"/>
      <c r="AE123" s="768"/>
      <c r="AF123" s="769" t="s">
        <v>412</v>
      </c>
      <c r="AG123" s="767"/>
      <c r="AH123" s="767"/>
      <c r="AI123" s="767"/>
      <c r="AJ123" s="768"/>
      <c r="AK123" s="769" t="s">
        <v>412</v>
      </c>
      <c r="AL123" s="767"/>
      <c r="AM123" s="767"/>
      <c r="AN123" s="767"/>
      <c r="AO123" s="768"/>
      <c r="AP123" s="811" t="s">
        <v>412</v>
      </c>
      <c r="AQ123" s="812"/>
      <c r="AR123" s="812"/>
      <c r="AS123" s="812"/>
      <c r="AT123" s="813"/>
      <c r="AU123" s="873"/>
      <c r="AV123" s="874"/>
      <c r="AW123" s="874"/>
      <c r="AX123" s="874"/>
      <c r="AY123" s="874"/>
      <c r="AZ123" s="245" t="s">
        <v>189</v>
      </c>
      <c r="BA123" s="245"/>
      <c r="BB123" s="245"/>
      <c r="BC123" s="245"/>
      <c r="BD123" s="245"/>
      <c r="BE123" s="245"/>
      <c r="BF123" s="245"/>
      <c r="BG123" s="245"/>
      <c r="BH123" s="245"/>
      <c r="BI123" s="245"/>
      <c r="BJ123" s="245"/>
      <c r="BK123" s="245"/>
      <c r="BL123" s="245"/>
      <c r="BM123" s="245"/>
      <c r="BN123" s="245"/>
      <c r="BO123" s="864" t="s">
        <v>475</v>
      </c>
      <c r="BP123" s="865"/>
      <c r="BQ123" s="819">
        <v>3741564</v>
      </c>
      <c r="BR123" s="820"/>
      <c r="BS123" s="820"/>
      <c r="BT123" s="820"/>
      <c r="BU123" s="820"/>
      <c r="BV123" s="820">
        <v>3909439</v>
      </c>
      <c r="BW123" s="820"/>
      <c r="BX123" s="820"/>
      <c r="BY123" s="820"/>
      <c r="BZ123" s="820"/>
      <c r="CA123" s="820">
        <v>3667217</v>
      </c>
      <c r="CB123" s="820"/>
      <c r="CC123" s="820"/>
      <c r="CD123" s="820"/>
      <c r="CE123" s="820"/>
      <c r="CF123" s="735"/>
      <c r="CG123" s="736"/>
      <c r="CH123" s="736"/>
      <c r="CI123" s="736"/>
      <c r="CJ123" s="821"/>
      <c r="CK123" s="856"/>
      <c r="CL123" s="842"/>
      <c r="CM123" s="842"/>
      <c r="CN123" s="842"/>
      <c r="CO123" s="843"/>
      <c r="CP123" s="822" t="s">
        <v>476</v>
      </c>
      <c r="CQ123" s="823"/>
      <c r="CR123" s="823"/>
      <c r="CS123" s="823"/>
      <c r="CT123" s="823"/>
      <c r="CU123" s="823"/>
      <c r="CV123" s="823"/>
      <c r="CW123" s="823"/>
      <c r="CX123" s="823"/>
      <c r="CY123" s="823"/>
      <c r="CZ123" s="823"/>
      <c r="DA123" s="823"/>
      <c r="DB123" s="823"/>
      <c r="DC123" s="823"/>
      <c r="DD123" s="823"/>
      <c r="DE123" s="823"/>
      <c r="DF123" s="824"/>
      <c r="DG123" s="766" t="s">
        <v>130</v>
      </c>
      <c r="DH123" s="767"/>
      <c r="DI123" s="767"/>
      <c r="DJ123" s="767"/>
      <c r="DK123" s="768"/>
      <c r="DL123" s="769" t="s">
        <v>130</v>
      </c>
      <c r="DM123" s="767"/>
      <c r="DN123" s="767"/>
      <c r="DO123" s="767"/>
      <c r="DP123" s="768"/>
      <c r="DQ123" s="769" t="s">
        <v>130</v>
      </c>
      <c r="DR123" s="767"/>
      <c r="DS123" s="767"/>
      <c r="DT123" s="767"/>
      <c r="DU123" s="768"/>
      <c r="DV123" s="811" t="s">
        <v>130</v>
      </c>
      <c r="DW123" s="812"/>
      <c r="DX123" s="812"/>
      <c r="DY123" s="812"/>
      <c r="DZ123" s="813"/>
    </row>
    <row r="124" spans="1:130" s="224" customFormat="1" ht="26.25" customHeight="1" thickBot="1" x14ac:dyDescent="0.25">
      <c r="A124" s="807"/>
      <c r="B124" s="808"/>
      <c r="C124" s="802" t="s">
        <v>461</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130</v>
      </c>
      <c r="AB124" s="767"/>
      <c r="AC124" s="767"/>
      <c r="AD124" s="767"/>
      <c r="AE124" s="768"/>
      <c r="AF124" s="769" t="s">
        <v>412</v>
      </c>
      <c r="AG124" s="767"/>
      <c r="AH124" s="767"/>
      <c r="AI124" s="767"/>
      <c r="AJ124" s="768"/>
      <c r="AK124" s="769" t="s">
        <v>130</v>
      </c>
      <c r="AL124" s="767"/>
      <c r="AM124" s="767"/>
      <c r="AN124" s="767"/>
      <c r="AO124" s="768"/>
      <c r="AP124" s="811" t="s">
        <v>130</v>
      </c>
      <c r="AQ124" s="812"/>
      <c r="AR124" s="812"/>
      <c r="AS124" s="812"/>
      <c r="AT124" s="813"/>
      <c r="AU124" s="814" t="s">
        <v>477</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t="s">
        <v>130</v>
      </c>
      <c r="BR124" s="818"/>
      <c r="BS124" s="818"/>
      <c r="BT124" s="818"/>
      <c r="BU124" s="818"/>
      <c r="BV124" s="818" t="s">
        <v>130</v>
      </c>
      <c r="BW124" s="818"/>
      <c r="BX124" s="818"/>
      <c r="BY124" s="818"/>
      <c r="BZ124" s="818"/>
      <c r="CA124" s="818" t="s">
        <v>130</v>
      </c>
      <c r="CB124" s="818"/>
      <c r="CC124" s="818"/>
      <c r="CD124" s="818"/>
      <c r="CE124" s="818"/>
      <c r="CF124" s="713"/>
      <c r="CG124" s="714"/>
      <c r="CH124" s="714"/>
      <c r="CI124" s="714"/>
      <c r="CJ124" s="849"/>
      <c r="CK124" s="857"/>
      <c r="CL124" s="857"/>
      <c r="CM124" s="857"/>
      <c r="CN124" s="857"/>
      <c r="CO124" s="858"/>
      <c r="CP124" s="822" t="s">
        <v>478</v>
      </c>
      <c r="CQ124" s="823"/>
      <c r="CR124" s="823"/>
      <c r="CS124" s="823"/>
      <c r="CT124" s="823"/>
      <c r="CU124" s="823"/>
      <c r="CV124" s="823"/>
      <c r="CW124" s="823"/>
      <c r="CX124" s="823"/>
      <c r="CY124" s="823"/>
      <c r="CZ124" s="823"/>
      <c r="DA124" s="823"/>
      <c r="DB124" s="823"/>
      <c r="DC124" s="823"/>
      <c r="DD124" s="823"/>
      <c r="DE124" s="823"/>
      <c r="DF124" s="824"/>
      <c r="DG124" s="750" t="s">
        <v>439</v>
      </c>
      <c r="DH124" s="751"/>
      <c r="DI124" s="751"/>
      <c r="DJ124" s="751"/>
      <c r="DK124" s="752"/>
      <c r="DL124" s="753" t="s">
        <v>130</v>
      </c>
      <c r="DM124" s="751"/>
      <c r="DN124" s="751"/>
      <c r="DO124" s="751"/>
      <c r="DP124" s="752"/>
      <c r="DQ124" s="753" t="s">
        <v>130</v>
      </c>
      <c r="DR124" s="751"/>
      <c r="DS124" s="751"/>
      <c r="DT124" s="751"/>
      <c r="DU124" s="752"/>
      <c r="DV124" s="835" t="s">
        <v>439</v>
      </c>
      <c r="DW124" s="836"/>
      <c r="DX124" s="836"/>
      <c r="DY124" s="836"/>
      <c r="DZ124" s="837"/>
    </row>
    <row r="125" spans="1:130" s="224" customFormat="1" ht="26.25" customHeight="1" x14ac:dyDescent="0.2">
      <c r="A125" s="807"/>
      <c r="B125" s="808"/>
      <c r="C125" s="802" t="s">
        <v>463</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130</v>
      </c>
      <c r="AB125" s="767"/>
      <c r="AC125" s="767"/>
      <c r="AD125" s="767"/>
      <c r="AE125" s="768"/>
      <c r="AF125" s="769" t="s">
        <v>130</v>
      </c>
      <c r="AG125" s="767"/>
      <c r="AH125" s="767"/>
      <c r="AI125" s="767"/>
      <c r="AJ125" s="768"/>
      <c r="AK125" s="769" t="s">
        <v>130</v>
      </c>
      <c r="AL125" s="767"/>
      <c r="AM125" s="767"/>
      <c r="AN125" s="767"/>
      <c r="AO125" s="768"/>
      <c r="AP125" s="811" t="s">
        <v>130</v>
      </c>
      <c r="AQ125" s="812"/>
      <c r="AR125" s="812"/>
      <c r="AS125" s="812"/>
      <c r="AT125" s="813"/>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38" t="s">
        <v>479</v>
      </c>
      <c r="CL125" s="839"/>
      <c r="CM125" s="839"/>
      <c r="CN125" s="839"/>
      <c r="CO125" s="840"/>
      <c r="CP125" s="847" t="s">
        <v>480</v>
      </c>
      <c r="CQ125" s="795"/>
      <c r="CR125" s="795"/>
      <c r="CS125" s="795"/>
      <c r="CT125" s="795"/>
      <c r="CU125" s="795"/>
      <c r="CV125" s="795"/>
      <c r="CW125" s="795"/>
      <c r="CX125" s="795"/>
      <c r="CY125" s="795"/>
      <c r="CZ125" s="795"/>
      <c r="DA125" s="795"/>
      <c r="DB125" s="795"/>
      <c r="DC125" s="795"/>
      <c r="DD125" s="795"/>
      <c r="DE125" s="795"/>
      <c r="DF125" s="796"/>
      <c r="DG125" s="848" t="s">
        <v>130</v>
      </c>
      <c r="DH125" s="829"/>
      <c r="DI125" s="829"/>
      <c r="DJ125" s="829"/>
      <c r="DK125" s="829"/>
      <c r="DL125" s="829" t="s">
        <v>130</v>
      </c>
      <c r="DM125" s="829"/>
      <c r="DN125" s="829"/>
      <c r="DO125" s="829"/>
      <c r="DP125" s="829"/>
      <c r="DQ125" s="829" t="s">
        <v>130</v>
      </c>
      <c r="DR125" s="829"/>
      <c r="DS125" s="829"/>
      <c r="DT125" s="829"/>
      <c r="DU125" s="829"/>
      <c r="DV125" s="830" t="s">
        <v>439</v>
      </c>
      <c r="DW125" s="830"/>
      <c r="DX125" s="830"/>
      <c r="DY125" s="830"/>
      <c r="DZ125" s="831"/>
    </row>
    <row r="126" spans="1:130" s="224" customFormat="1" ht="26.25" customHeight="1" thickBot="1" x14ac:dyDescent="0.25">
      <c r="A126" s="807"/>
      <c r="B126" s="808"/>
      <c r="C126" s="802" t="s">
        <v>465</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130</v>
      </c>
      <c r="AB126" s="767"/>
      <c r="AC126" s="767"/>
      <c r="AD126" s="767"/>
      <c r="AE126" s="768"/>
      <c r="AF126" s="769" t="s">
        <v>130</v>
      </c>
      <c r="AG126" s="767"/>
      <c r="AH126" s="767"/>
      <c r="AI126" s="767"/>
      <c r="AJ126" s="768"/>
      <c r="AK126" s="769" t="s">
        <v>439</v>
      </c>
      <c r="AL126" s="767"/>
      <c r="AM126" s="767"/>
      <c r="AN126" s="767"/>
      <c r="AO126" s="768"/>
      <c r="AP126" s="811" t="s">
        <v>439</v>
      </c>
      <c r="AQ126" s="812"/>
      <c r="AR126" s="812"/>
      <c r="AS126" s="812"/>
      <c r="AT126" s="813"/>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41"/>
      <c r="CL126" s="842"/>
      <c r="CM126" s="842"/>
      <c r="CN126" s="842"/>
      <c r="CO126" s="843"/>
      <c r="CP126" s="802" t="s">
        <v>481</v>
      </c>
      <c r="CQ126" s="739"/>
      <c r="CR126" s="739"/>
      <c r="CS126" s="739"/>
      <c r="CT126" s="739"/>
      <c r="CU126" s="739"/>
      <c r="CV126" s="739"/>
      <c r="CW126" s="739"/>
      <c r="CX126" s="739"/>
      <c r="CY126" s="739"/>
      <c r="CZ126" s="739"/>
      <c r="DA126" s="739"/>
      <c r="DB126" s="739"/>
      <c r="DC126" s="739"/>
      <c r="DD126" s="739"/>
      <c r="DE126" s="739"/>
      <c r="DF126" s="740"/>
      <c r="DG126" s="803" t="s">
        <v>130</v>
      </c>
      <c r="DH126" s="804"/>
      <c r="DI126" s="804"/>
      <c r="DJ126" s="804"/>
      <c r="DK126" s="804"/>
      <c r="DL126" s="804" t="s">
        <v>130</v>
      </c>
      <c r="DM126" s="804"/>
      <c r="DN126" s="804"/>
      <c r="DO126" s="804"/>
      <c r="DP126" s="804"/>
      <c r="DQ126" s="804" t="s">
        <v>130</v>
      </c>
      <c r="DR126" s="804"/>
      <c r="DS126" s="804"/>
      <c r="DT126" s="804"/>
      <c r="DU126" s="804"/>
      <c r="DV126" s="781" t="s">
        <v>130</v>
      </c>
      <c r="DW126" s="781"/>
      <c r="DX126" s="781"/>
      <c r="DY126" s="781"/>
      <c r="DZ126" s="782"/>
    </row>
    <row r="127" spans="1:130" s="224" customFormat="1" ht="26.25" customHeight="1" x14ac:dyDescent="0.2">
      <c r="A127" s="809"/>
      <c r="B127" s="810"/>
      <c r="C127" s="825" t="s">
        <v>482</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130</v>
      </c>
      <c r="AB127" s="767"/>
      <c r="AC127" s="767"/>
      <c r="AD127" s="767"/>
      <c r="AE127" s="768"/>
      <c r="AF127" s="769" t="s">
        <v>130</v>
      </c>
      <c r="AG127" s="767"/>
      <c r="AH127" s="767"/>
      <c r="AI127" s="767"/>
      <c r="AJ127" s="768"/>
      <c r="AK127" s="769" t="s">
        <v>439</v>
      </c>
      <c r="AL127" s="767"/>
      <c r="AM127" s="767"/>
      <c r="AN127" s="767"/>
      <c r="AO127" s="768"/>
      <c r="AP127" s="811" t="s">
        <v>439</v>
      </c>
      <c r="AQ127" s="812"/>
      <c r="AR127" s="812"/>
      <c r="AS127" s="812"/>
      <c r="AT127" s="813"/>
      <c r="AU127" s="226"/>
      <c r="AV127" s="226"/>
      <c r="AW127" s="226"/>
      <c r="AX127" s="828" t="s">
        <v>483</v>
      </c>
      <c r="AY127" s="799"/>
      <c r="AZ127" s="799"/>
      <c r="BA127" s="799"/>
      <c r="BB127" s="799"/>
      <c r="BC127" s="799"/>
      <c r="BD127" s="799"/>
      <c r="BE127" s="800"/>
      <c r="BF127" s="798" t="s">
        <v>484</v>
      </c>
      <c r="BG127" s="799"/>
      <c r="BH127" s="799"/>
      <c r="BI127" s="799"/>
      <c r="BJ127" s="799"/>
      <c r="BK127" s="799"/>
      <c r="BL127" s="800"/>
      <c r="BM127" s="798" t="s">
        <v>485</v>
      </c>
      <c r="BN127" s="799"/>
      <c r="BO127" s="799"/>
      <c r="BP127" s="799"/>
      <c r="BQ127" s="799"/>
      <c r="BR127" s="799"/>
      <c r="BS127" s="800"/>
      <c r="BT127" s="798" t="s">
        <v>486</v>
      </c>
      <c r="BU127" s="799"/>
      <c r="BV127" s="799"/>
      <c r="BW127" s="799"/>
      <c r="BX127" s="799"/>
      <c r="BY127" s="799"/>
      <c r="BZ127" s="801"/>
      <c r="CA127" s="226"/>
      <c r="CB127" s="226"/>
      <c r="CC127" s="226"/>
      <c r="CD127" s="249"/>
      <c r="CE127" s="249"/>
      <c r="CF127" s="249"/>
      <c r="CG127" s="226"/>
      <c r="CH127" s="226"/>
      <c r="CI127" s="226"/>
      <c r="CJ127" s="248"/>
      <c r="CK127" s="841"/>
      <c r="CL127" s="842"/>
      <c r="CM127" s="842"/>
      <c r="CN127" s="842"/>
      <c r="CO127" s="843"/>
      <c r="CP127" s="802" t="s">
        <v>487</v>
      </c>
      <c r="CQ127" s="739"/>
      <c r="CR127" s="739"/>
      <c r="CS127" s="739"/>
      <c r="CT127" s="739"/>
      <c r="CU127" s="739"/>
      <c r="CV127" s="739"/>
      <c r="CW127" s="739"/>
      <c r="CX127" s="739"/>
      <c r="CY127" s="739"/>
      <c r="CZ127" s="739"/>
      <c r="DA127" s="739"/>
      <c r="DB127" s="739"/>
      <c r="DC127" s="739"/>
      <c r="DD127" s="739"/>
      <c r="DE127" s="739"/>
      <c r="DF127" s="740"/>
      <c r="DG127" s="803" t="s">
        <v>439</v>
      </c>
      <c r="DH127" s="804"/>
      <c r="DI127" s="804"/>
      <c r="DJ127" s="804"/>
      <c r="DK127" s="804"/>
      <c r="DL127" s="804" t="s">
        <v>130</v>
      </c>
      <c r="DM127" s="804"/>
      <c r="DN127" s="804"/>
      <c r="DO127" s="804"/>
      <c r="DP127" s="804"/>
      <c r="DQ127" s="804" t="s">
        <v>439</v>
      </c>
      <c r="DR127" s="804"/>
      <c r="DS127" s="804"/>
      <c r="DT127" s="804"/>
      <c r="DU127" s="804"/>
      <c r="DV127" s="781" t="s">
        <v>130</v>
      </c>
      <c r="DW127" s="781"/>
      <c r="DX127" s="781"/>
      <c r="DY127" s="781"/>
      <c r="DZ127" s="782"/>
    </row>
    <row r="128" spans="1:130" s="224" customFormat="1" ht="26.25" customHeight="1" thickBot="1" x14ac:dyDescent="0.25">
      <c r="A128" s="783" t="s">
        <v>488</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489</v>
      </c>
      <c r="X128" s="785"/>
      <c r="Y128" s="785"/>
      <c r="Z128" s="786"/>
      <c r="AA128" s="787" t="s">
        <v>130</v>
      </c>
      <c r="AB128" s="788"/>
      <c r="AC128" s="788"/>
      <c r="AD128" s="788"/>
      <c r="AE128" s="789"/>
      <c r="AF128" s="790" t="s">
        <v>130</v>
      </c>
      <c r="AG128" s="788"/>
      <c r="AH128" s="788"/>
      <c r="AI128" s="788"/>
      <c r="AJ128" s="789"/>
      <c r="AK128" s="790" t="s">
        <v>439</v>
      </c>
      <c r="AL128" s="788"/>
      <c r="AM128" s="788"/>
      <c r="AN128" s="788"/>
      <c r="AO128" s="789"/>
      <c r="AP128" s="791"/>
      <c r="AQ128" s="792"/>
      <c r="AR128" s="792"/>
      <c r="AS128" s="792"/>
      <c r="AT128" s="793"/>
      <c r="AU128" s="226"/>
      <c r="AV128" s="226"/>
      <c r="AW128" s="226"/>
      <c r="AX128" s="794" t="s">
        <v>490</v>
      </c>
      <c r="AY128" s="795"/>
      <c r="AZ128" s="795"/>
      <c r="BA128" s="795"/>
      <c r="BB128" s="795"/>
      <c r="BC128" s="795"/>
      <c r="BD128" s="795"/>
      <c r="BE128" s="796"/>
      <c r="BF128" s="773" t="s">
        <v>130</v>
      </c>
      <c r="BG128" s="774"/>
      <c r="BH128" s="774"/>
      <c r="BI128" s="774"/>
      <c r="BJ128" s="774"/>
      <c r="BK128" s="774"/>
      <c r="BL128" s="797"/>
      <c r="BM128" s="773">
        <v>15</v>
      </c>
      <c r="BN128" s="774"/>
      <c r="BO128" s="774"/>
      <c r="BP128" s="774"/>
      <c r="BQ128" s="774"/>
      <c r="BR128" s="774"/>
      <c r="BS128" s="797"/>
      <c r="BT128" s="773">
        <v>20</v>
      </c>
      <c r="BU128" s="774"/>
      <c r="BV128" s="774"/>
      <c r="BW128" s="774"/>
      <c r="BX128" s="774"/>
      <c r="BY128" s="774"/>
      <c r="BZ128" s="775"/>
      <c r="CA128" s="249"/>
      <c r="CB128" s="249"/>
      <c r="CC128" s="249"/>
      <c r="CD128" s="249"/>
      <c r="CE128" s="249"/>
      <c r="CF128" s="249"/>
      <c r="CG128" s="226"/>
      <c r="CH128" s="226"/>
      <c r="CI128" s="226"/>
      <c r="CJ128" s="248"/>
      <c r="CK128" s="844"/>
      <c r="CL128" s="845"/>
      <c r="CM128" s="845"/>
      <c r="CN128" s="845"/>
      <c r="CO128" s="846"/>
      <c r="CP128" s="776" t="s">
        <v>491</v>
      </c>
      <c r="CQ128" s="717"/>
      <c r="CR128" s="717"/>
      <c r="CS128" s="717"/>
      <c r="CT128" s="717"/>
      <c r="CU128" s="717"/>
      <c r="CV128" s="717"/>
      <c r="CW128" s="717"/>
      <c r="CX128" s="717"/>
      <c r="CY128" s="717"/>
      <c r="CZ128" s="717"/>
      <c r="DA128" s="717"/>
      <c r="DB128" s="717"/>
      <c r="DC128" s="717"/>
      <c r="DD128" s="717"/>
      <c r="DE128" s="717"/>
      <c r="DF128" s="718"/>
      <c r="DG128" s="777" t="s">
        <v>439</v>
      </c>
      <c r="DH128" s="778"/>
      <c r="DI128" s="778"/>
      <c r="DJ128" s="778"/>
      <c r="DK128" s="778"/>
      <c r="DL128" s="778" t="s">
        <v>439</v>
      </c>
      <c r="DM128" s="778"/>
      <c r="DN128" s="778"/>
      <c r="DO128" s="778"/>
      <c r="DP128" s="778"/>
      <c r="DQ128" s="778" t="s">
        <v>130</v>
      </c>
      <c r="DR128" s="778"/>
      <c r="DS128" s="778"/>
      <c r="DT128" s="778"/>
      <c r="DU128" s="778"/>
      <c r="DV128" s="779" t="s">
        <v>130</v>
      </c>
      <c r="DW128" s="779"/>
      <c r="DX128" s="779"/>
      <c r="DY128" s="779"/>
      <c r="DZ128" s="780"/>
    </row>
    <row r="129" spans="1:131" s="224" customFormat="1" ht="26.25" customHeight="1" x14ac:dyDescent="0.2">
      <c r="A129" s="761" t="s">
        <v>109</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492</v>
      </c>
      <c r="X129" s="764"/>
      <c r="Y129" s="764"/>
      <c r="Z129" s="765"/>
      <c r="AA129" s="766">
        <v>1295345</v>
      </c>
      <c r="AB129" s="767"/>
      <c r="AC129" s="767"/>
      <c r="AD129" s="767"/>
      <c r="AE129" s="768"/>
      <c r="AF129" s="769">
        <v>1403989</v>
      </c>
      <c r="AG129" s="767"/>
      <c r="AH129" s="767"/>
      <c r="AI129" s="767"/>
      <c r="AJ129" s="768"/>
      <c r="AK129" s="769">
        <v>1392980</v>
      </c>
      <c r="AL129" s="767"/>
      <c r="AM129" s="767"/>
      <c r="AN129" s="767"/>
      <c r="AO129" s="768"/>
      <c r="AP129" s="770"/>
      <c r="AQ129" s="771"/>
      <c r="AR129" s="771"/>
      <c r="AS129" s="771"/>
      <c r="AT129" s="772"/>
      <c r="AU129" s="227"/>
      <c r="AV129" s="227"/>
      <c r="AW129" s="227"/>
      <c r="AX129" s="738" t="s">
        <v>493</v>
      </c>
      <c r="AY129" s="739"/>
      <c r="AZ129" s="739"/>
      <c r="BA129" s="739"/>
      <c r="BB129" s="739"/>
      <c r="BC129" s="739"/>
      <c r="BD129" s="739"/>
      <c r="BE129" s="740"/>
      <c r="BF129" s="757" t="s">
        <v>130</v>
      </c>
      <c r="BG129" s="758"/>
      <c r="BH129" s="758"/>
      <c r="BI129" s="758"/>
      <c r="BJ129" s="758"/>
      <c r="BK129" s="758"/>
      <c r="BL129" s="759"/>
      <c r="BM129" s="757">
        <v>20</v>
      </c>
      <c r="BN129" s="758"/>
      <c r="BO129" s="758"/>
      <c r="BP129" s="758"/>
      <c r="BQ129" s="758"/>
      <c r="BR129" s="758"/>
      <c r="BS129" s="759"/>
      <c r="BT129" s="757">
        <v>30</v>
      </c>
      <c r="BU129" s="758"/>
      <c r="BV129" s="758"/>
      <c r="BW129" s="758"/>
      <c r="BX129" s="758"/>
      <c r="BY129" s="758"/>
      <c r="BZ129" s="760"/>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761" t="s">
        <v>494</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495</v>
      </c>
      <c r="X130" s="764"/>
      <c r="Y130" s="764"/>
      <c r="Z130" s="765"/>
      <c r="AA130" s="766">
        <v>196109</v>
      </c>
      <c r="AB130" s="767"/>
      <c r="AC130" s="767"/>
      <c r="AD130" s="767"/>
      <c r="AE130" s="768"/>
      <c r="AF130" s="769">
        <v>195293</v>
      </c>
      <c r="AG130" s="767"/>
      <c r="AH130" s="767"/>
      <c r="AI130" s="767"/>
      <c r="AJ130" s="768"/>
      <c r="AK130" s="769">
        <v>193692</v>
      </c>
      <c r="AL130" s="767"/>
      <c r="AM130" s="767"/>
      <c r="AN130" s="767"/>
      <c r="AO130" s="768"/>
      <c r="AP130" s="770"/>
      <c r="AQ130" s="771"/>
      <c r="AR130" s="771"/>
      <c r="AS130" s="771"/>
      <c r="AT130" s="772"/>
      <c r="AU130" s="227"/>
      <c r="AV130" s="227"/>
      <c r="AW130" s="227"/>
      <c r="AX130" s="738" t="s">
        <v>496</v>
      </c>
      <c r="AY130" s="739"/>
      <c r="AZ130" s="739"/>
      <c r="BA130" s="739"/>
      <c r="BB130" s="739"/>
      <c r="BC130" s="739"/>
      <c r="BD130" s="739"/>
      <c r="BE130" s="740"/>
      <c r="BF130" s="741">
        <v>7.2</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497</v>
      </c>
      <c r="X131" s="748"/>
      <c r="Y131" s="748"/>
      <c r="Z131" s="749"/>
      <c r="AA131" s="750">
        <v>1099236</v>
      </c>
      <c r="AB131" s="751"/>
      <c r="AC131" s="751"/>
      <c r="AD131" s="751"/>
      <c r="AE131" s="752"/>
      <c r="AF131" s="753">
        <v>1208696</v>
      </c>
      <c r="AG131" s="751"/>
      <c r="AH131" s="751"/>
      <c r="AI131" s="751"/>
      <c r="AJ131" s="752"/>
      <c r="AK131" s="753">
        <v>1199288</v>
      </c>
      <c r="AL131" s="751"/>
      <c r="AM131" s="751"/>
      <c r="AN131" s="751"/>
      <c r="AO131" s="752"/>
      <c r="AP131" s="754"/>
      <c r="AQ131" s="755"/>
      <c r="AR131" s="755"/>
      <c r="AS131" s="755"/>
      <c r="AT131" s="756"/>
      <c r="AU131" s="227"/>
      <c r="AV131" s="227"/>
      <c r="AW131" s="227"/>
      <c r="AX131" s="716" t="s">
        <v>498</v>
      </c>
      <c r="AY131" s="717"/>
      <c r="AZ131" s="717"/>
      <c r="BA131" s="717"/>
      <c r="BB131" s="717"/>
      <c r="BC131" s="717"/>
      <c r="BD131" s="717"/>
      <c r="BE131" s="718"/>
      <c r="BF131" s="719" t="s">
        <v>130</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725" t="s">
        <v>499</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500</v>
      </c>
      <c r="W132" s="729"/>
      <c r="X132" s="729"/>
      <c r="Y132" s="729"/>
      <c r="Z132" s="730"/>
      <c r="AA132" s="731">
        <v>7.5256814729999997</v>
      </c>
      <c r="AB132" s="732"/>
      <c r="AC132" s="732"/>
      <c r="AD132" s="732"/>
      <c r="AE132" s="733"/>
      <c r="AF132" s="734">
        <v>6.9809943939999997</v>
      </c>
      <c r="AG132" s="732"/>
      <c r="AH132" s="732"/>
      <c r="AI132" s="732"/>
      <c r="AJ132" s="733"/>
      <c r="AK132" s="734">
        <v>7.187931506</v>
      </c>
      <c r="AL132" s="732"/>
      <c r="AM132" s="732"/>
      <c r="AN132" s="732"/>
      <c r="AO132" s="733"/>
      <c r="AP132" s="735"/>
      <c r="AQ132" s="736"/>
      <c r="AR132" s="736"/>
      <c r="AS132" s="736"/>
      <c r="AT132" s="737"/>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501</v>
      </c>
      <c r="W133" s="708"/>
      <c r="X133" s="708"/>
      <c r="Y133" s="708"/>
      <c r="Z133" s="709"/>
      <c r="AA133" s="710">
        <v>7.5</v>
      </c>
      <c r="AB133" s="711"/>
      <c r="AC133" s="711"/>
      <c r="AD133" s="711"/>
      <c r="AE133" s="712"/>
      <c r="AF133" s="710">
        <v>7.4</v>
      </c>
      <c r="AG133" s="711"/>
      <c r="AH133" s="711"/>
      <c r="AI133" s="711"/>
      <c r="AJ133" s="712"/>
      <c r="AK133" s="710">
        <v>7.2</v>
      </c>
      <c r="AL133" s="711"/>
      <c r="AM133" s="711"/>
      <c r="AN133" s="711"/>
      <c r="AO133" s="712"/>
      <c r="AP133" s="713"/>
      <c r="AQ133" s="714"/>
      <c r="AR133" s="714"/>
      <c r="AS133" s="714"/>
      <c r="AT133" s="715"/>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M8Aqzkw+jn10iYk4lUUVFS5LbBGuZi/3PlCygddeG6XsGvKorL6/CHT4UYCGTMjy5NsagIlXg5m/71wqLSxjzA==" saltValue="KbXr4oSmkVU6J1WMgB+kH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9C6A78-58DF-4140-BB72-E1A68211D3EB}">
  <sheetPr>
    <tabColor rgb="FFFFFF00"/>
    <pageSetUpPr fitToPage="1"/>
  </sheetPr>
  <dimension ref="A1:DQ105"/>
  <sheetViews>
    <sheetView showGridLines="0" view="pageBreakPreview" topLeftCell="AV46" zoomScale="80" zoomScaleNormal="85" zoomScaleSheetLayoutView="80" workbookViewId="0">
      <selection activeCell="BZ6" sqref="BZ6"/>
    </sheetView>
  </sheetViews>
  <sheetFormatPr defaultColWidth="0" defaultRowHeight="13.5" customHeight="1" zeroHeight="1" x14ac:dyDescent="0.2"/>
  <cols>
    <col min="1" max="120" width="2.77734375" style="254" customWidth="1"/>
    <col min="121" max="121" width="0" style="253" hidden="1" customWidth="1"/>
    <col min="122" max="16384" width="9" style="253" hidden="1"/>
  </cols>
  <sheetData>
    <row r="1" spans="1:120" ht="13.2"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3"/>
    </row>
    <row r="17" spans="119:120" ht="13.2" x14ac:dyDescent="0.2">
      <c r="DP17" s="253"/>
    </row>
    <row r="18" spans="119:120" ht="13.2" x14ac:dyDescent="0.2"/>
    <row r="19" spans="119:120" ht="13.2" x14ac:dyDescent="0.2"/>
    <row r="20" spans="119:120" ht="13.2" x14ac:dyDescent="0.2">
      <c r="DO20" s="253"/>
      <c r="DP20" s="253"/>
    </row>
    <row r="21" spans="119:120" ht="13.2" x14ac:dyDescent="0.2">
      <c r="DP21" s="253"/>
    </row>
    <row r="22" spans="119:120" ht="13.2" x14ac:dyDescent="0.2"/>
    <row r="23" spans="119:120" ht="13.2" x14ac:dyDescent="0.2">
      <c r="DO23" s="253"/>
      <c r="DP23" s="253"/>
    </row>
    <row r="24" spans="119:120" ht="13.2" x14ac:dyDescent="0.2">
      <c r="DP24" s="253"/>
    </row>
    <row r="25" spans="119:120" ht="13.2" x14ac:dyDescent="0.2">
      <c r="DP25" s="253"/>
    </row>
    <row r="26" spans="119:120" ht="13.2" x14ac:dyDescent="0.2">
      <c r="DO26" s="253"/>
      <c r="DP26" s="253"/>
    </row>
    <row r="27" spans="119:120" ht="13.2" x14ac:dyDescent="0.2"/>
    <row r="28" spans="119:120" ht="13.2" x14ac:dyDescent="0.2">
      <c r="DO28" s="253"/>
      <c r="DP28" s="253"/>
    </row>
    <row r="29" spans="119:120" ht="13.2" x14ac:dyDescent="0.2">
      <c r="DP29" s="253"/>
    </row>
    <row r="30" spans="119:120" ht="13.2" x14ac:dyDescent="0.2"/>
    <row r="31" spans="119:120" ht="13.2" x14ac:dyDescent="0.2">
      <c r="DO31" s="253"/>
      <c r="DP31" s="253"/>
    </row>
    <row r="32" spans="119:120" ht="13.2" x14ac:dyDescent="0.2"/>
    <row r="33" spans="98:120" ht="13.2" x14ac:dyDescent="0.2">
      <c r="DO33" s="253"/>
      <c r="DP33" s="253"/>
    </row>
    <row r="34" spans="98:120" ht="13.2" x14ac:dyDescent="0.2">
      <c r="DM34" s="253"/>
    </row>
    <row r="35" spans="98:120" ht="13.2" x14ac:dyDescent="0.2">
      <c r="CT35" s="253"/>
      <c r="CU35" s="253"/>
      <c r="CV35" s="253"/>
      <c r="CY35" s="253"/>
      <c r="CZ35" s="253"/>
      <c r="DA35" s="253"/>
      <c r="DD35" s="253"/>
      <c r="DE35" s="253"/>
      <c r="DF35" s="253"/>
      <c r="DI35" s="253"/>
      <c r="DJ35" s="253"/>
      <c r="DK35" s="253"/>
      <c r="DM35" s="253"/>
      <c r="DN35" s="253"/>
      <c r="DO35" s="253"/>
      <c r="DP35" s="253"/>
    </row>
    <row r="36" spans="98:120" ht="13.2" x14ac:dyDescent="0.2"/>
    <row r="37" spans="98:120" ht="13.2" x14ac:dyDescent="0.2">
      <c r="CW37" s="253"/>
      <c r="DB37" s="253"/>
      <c r="DG37" s="253"/>
      <c r="DL37" s="253"/>
      <c r="DP37" s="253"/>
    </row>
    <row r="38" spans="98:120" ht="13.2"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3"/>
      <c r="DO49" s="253"/>
      <c r="DP49" s="253"/>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3"/>
      <c r="CS63" s="253"/>
      <c r="CX63" s="253"/>
      <c r="DC63" s="253"/>
      <c r="DH63" s="253"/>
    </row>
    <row r="64" spans="22:120" ht="13.2" x14ac:dyDescent="0.2">
      <c r="V64" s="253"/>
    </row>
    <row r="65" spans="15:120" ht="13.2"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2" x14ac:dyDescent="0.2">
      <c r="Q66" s="253"/>
      <c r="S66" s="253"/>
      <c r="U66" s="253"/>
      <c r="DM66" s="253"/>
    </row>
    <row r="67" spans="15:120" ht="13.2"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2" x14ac:dyDescent="0.2"/>
    <row r="69" spans="15:120" ht="13.2" x14ac:dyDescent="0.2"/>
    <row r="70" spans="15:120" ht="13.2" x14ac:dyDescent="0.2"/>
    <row r="71" spans="15:120" ht="13.2" x14ac:dyDescent="0.2"/>
    <row r="72" spans="15:120" ht="13.2" x14ac:dyDescent="0.2">
      <c r="DP72" s="253"/>
    </row>
    <row r="73" spans="15:120" ht="13.2" x14ac:dyDescent="0.2">
      <c r="DP73" s="253"/>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3"/>
      <c r="CX96" s="253"/>
      <c r="DC96" s="253"/>
      <c r="DH96" s="253"/>
    </row>
    <row r="97" spans="24:120" ht="13.2" x14ac:dyDescent="0.2">
      <c r="CS97" s="253"/>
      <c r="CX97" s="253"/>
      <c r="DC97" s="253"/>
      <c r="DH97" s="253"/>
      <c r="DP97" s="254" t="s">
        <v>502</v>
      </c>
    </row>
    <row r="98" spans="24:120" ht="13.2" hidden="1" x14ac:dyDescent="0.2">
      <c r="CS98" s="253"/>
      <c r="CX98" s="253"/>
      <c r="DC98" s="253"/>
      <c r="DH98" s="253"/>
    </row>
    <row r="99" spans="24:120" ht="13.2"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2" hidden="1" x14ac:dyDescent="0.2">
      <c r="CT103" s="253"/>
      <c r="CV103" s="253"/>
      <c r="CW103" s="253"/>
      <c r="CY103" s="253"/>
      <c r="DA103" s="253"/>
      <c r="DB103" s="253"/>
      <c r="DD103" s="253"/>
      <c r="DF103" s="253"/>
      <c r="DG103" s="253"/>
      <c r="DI103" s="253"/>
      <c r="DK103" s="253"/>
      <c r="DL103" s="253"/>
      <c r="DM103" s="253"/>
      <c r="DN103" s="253"/>
      <c r="DO103" s="253"/>
      <c r="DP103" s="253"/>
    </row>
    <row r="104" spans="24:120" ht="13.2"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K6RFIdlCxFBifopbWwqyLGMGd4Gn120jlpNq5PzSXpqfrXyKpbDslrcN21BeKoPyoJWvxjYo+U/eOwPRakH82w==" saltValue="LF6ILN8jJR1OWLaHFKPq0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FF00"/>
    <pageSetUpPr fitToPage="1"/>
  </sheetPr>
  <dimension ref="A1:DL89"/>
  <sheetViews>
    <sheetView showGridLines="0" topLeftCell="W37" zoomScale="80" zoomScaleNormal="80" zoomScaleSheetLayoutView="55" workbookViewId="0">
      <selection activeCell="J44" sqref="J44"/>
    </sheetView>
  </sheetViews>
  <sheetFormatPr defaultColWidth="0" defaultRowHeight="13.5" customHeight="1" zeroHeight="1" x14ac:dyDescent="0.2"/>
  <cols>
    <col min="1" max="116" width="2.6640625" style="254" customWidth="1"/>
    <col min="117" max="16384" width="9" style="253" hidden="1"/>
  </cols>
  <sheetData>
    <row r="1" spans="2:116" ht="13.2"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2" x14ac:dyDescent="0.2"/>
    <row r="3" spans="2:116" ht="13.2" x14ac:dyDescent="0.2"/>
    <row r="4" spans="2:116" ht="13.2"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2"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2" x14ac:dyDescent="0.2"/>
    <row r="20" spans="9:116" ht="13.2" x14ac:dyDescent="0.2"/>
    <row r="21" spans="9:116" ht="13.2" x14ac:dyDescent="0.2">
      <c r="DL21" s="253"/>
    </row>
    <row r="22" spans="9:116" ht="13.2" x14ac:dyDescent="0.2">
      <c r="DI22" s="253"/>
      <c r="DJ22" s="253"/>
      <c r="DK22" s="253"/>
      <c r="DL22" s="253"/>
    </row>
    <row r="23" spans="9:116" ht="13.2" x14ac:dyDescent="0.2">
      <c r="CY23" s="253"/>
      <c r="CZ23" s="253"/>
      <c r="DA23" s="253"/>
      <c r="DB23" s="253"/>
      <c r="DC23" s="253"/>
      <c r="DD23" s="253"/>
      <c r="DE23" s="253"/>
      <c r="DF23" s="253"/>
      <c r="DG23" s="253"/>
      <c r="DH23" s="253"/>
      <c r="DI23" s="253"/>
      <c r="DJ23" s="253"/>
      <c r="DK23" s="253"/>
      <c r="DL23" s="253"/>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3"/>
      <c r="DA35" s="253"/>
      <c r="DB35" s="253"/>
      <c r="DC35" s="253"/>
      <c r="DD35" s="253"/>
      <c r="DE35" s="253"/>
      <c r="DF35" s="253"/>
      <c r="DG35" s="253"/>
      <c r="DH35" s="253"/>
      <c r="DI35" s="253"/>
      <c r="DJ35" s="253"/>
      <c r="DK35" s="253"/>
      <c r="DL35" s="253"/>
    </row>
    <row r="36" spans="15:116" ht="13.2" x14ac:dyDescent="0.2"/>
    <row r="37" spans="15:116" ht="13.2" x14ac:dyDescent="0.2">
      <c r="DL37" s="253"/>
    </row>
    <row r="38" spans="15:116" ht="13.2" x14ac:dyDescent="0.2">
      <c r="DI38" s="253"/>
      <c r="DJ38" s="253"/>
      <c r="DK38" s="253"/>
      <c r="DL38" s="253"/>
    </row>
    <row r="39" spans="15:116" ht="13.2" x14ac:dyDescent="0.2"/>
    <row r="40" spans="15:116" ht="13.2" x14ac:dyDescent="0.2"/>
    <row r="41" spans="15:116" ht="13.2" x14ac:dyDescent="0.2"/>
    <row r="42" spans="15:116" ht="13.2" x14ac:dyDescent="0.2"/>
    <row r="43" spans="15:116" ht="13.2"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2" x14ac:dyDescent="0.2">
      <c r="DL44" s="253"/>
    </row>
    <row r="45" spans="15:116" ht="13.2" x14ac:dyDescent="0.2"/>
    <row r="46" spans="15:116" ht="13.2" x14ac:dyDescent="0.2">
      <c r="DA46" s="253"/>
      <c r="DB46" s="253"/>
      <c r="DC46" s="253"/>
      <c r="DD46" s="253"/>
      <c r="DE46" s="253"/>
      <c r="DF46" s="253"/>
      <c r="DG46" s="253"/>
      <c r="DH46" s="253"/>
      <c r="DI46" s="253"/>
      <c r="DJ46" s="253"/>
      <c r="DK46" s="253"/>
      <c r="DL46" s="253"/>
    </row>
    <row r="47" spans="15:116" ht="13.2" x14ac:dyDescent="0.2"/>
    <row r="48" spans="15:116" ht="13.2" x14ac:dyDescent="0.2"/>
    <row r="49" spans="104:116" ht="13.2" x14ac:dyDescent="0.2"/>
    <row r="50" spans="104:116" ht="13.2" x14ac:dyDescent="0.2">
      <c r="CZ50" s="253"/>
      <c r="DA50" s="253"/>
      <c r="DB50" s="253"/>
      <c r="DC50" s="253"/>
      <c r="DD50" s="253"/>
      <c r="DE50" s="253"/>
      <c r="DF50" s="253"/>
      <c r="DG50" s="253"/>
      <c r="DH50" s="253"/>
      <c r="DI50" s="253"/>
      <c r="DJ50" s="253"/>
      <c r="DK50" s="253"/>
      <c r="DL50" s="253"/>
    </row>
    <row r="51" spans="104:116" ht="13.2" x14ac:dyDescent="0.2"/>
    <row r="52" spans="104:116" ht="13.2" x14ac:dyDescent="0.2"/>
    <row r="53" spans="104:116" ht="13.2" x14ac:dyDescent="0.2">
      <c r="DL53" s="253"/>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3"/>
      <c r="DD67" s="253"/>
      <c r="DE67" s="253"/>
      <c r="DF67" s="253"/>
      <c r="DG67" s="253"/>
      <c r="DH67" s="253"/>
      <c r="DI67" s="253"/>
      <c r="DJ67" s="253"/>
      <c r="DK67" s="253"/>
      <c r="DL67" s="253"/>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F6YjplhsfXFZAqdNLd2Emp9hvFkNEdtw6+8BWZioaJd8eNpp6ruEG3sfFMCgUb6HIrx+0wSzoZD8fyK9Oafx7A==" saltValue="gzqWBe91fGhm2bkO9FGdzg==" spinCount="100000" sheet="1" objects="1" scenarios="1"/>
  <dataConsolidate/>
  <phoneticPr fontId="2"/>
  <printOptions horizontalCentered="1" verticalCentered="1"/>
  <pageMargins left="0" right="0" top="0" bottom="0" header="0" footer="0"/>
  <pageSetup paperSize="9" scale="47"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37" zoomScale="70" zoomScaleSheetLayoutView="70" workbookViewId="0">
      <selection activeCell="J44" sqref="J44"/>
    </sheetView>
  </sheetViews>
  <sheetFormatPr defaultColWidth="0" defaultRowHeight="13.5" customHeight="1" zeroHeight="1" x14ac:dyDescent="0.2"/>
  <cols>
    <col min="1" max="36" width="2.44140625" style="255" customWidth="1"/>
    <col min="37" max="44" width="17" style="255" customWidth="1"/>
    <col min="45" max="45" width="6.109375" style="261" customWidth="1"/>
    <col min="46" max="46" width="3" style="259" customWidth="1"/>
    <col min="47" max="47" width="19.109375" style="255" hidden="1" customWidth="1"/>
    <col min="48" max="52" width="12.6640625" style="255" hidden="1" customWidth="1"/>
    <col min="53" max="16384" width="8.6640625" style="255" hidden="1"/>
  </cols>
  <sheetData>
    <row r="1" spans="1:46" ht="13.2" x14ac:dyDescent="0.2">
      <c r="AS1" s="255"/>
      <c r="AT1" s="255"/>
    </row>
    <row r="2" spans="1:46" ht="13.2" x14ac:dyDescent="0.2">
      <c r="AS2" s="255"/>
      <c r="AT2" s="255"/>
    </row>
    <row r="3" spans="1:46" ht="13.2" x14ac:dyDescent="0.2">
      <c r="AS3" s="255"/>
      <c r="AT3" s="255"/>
    </row>
    <row r="4" spans="1:46" ht="13.2" x14ac:dyDescent="0.2">
      <c r="AS4" s="255"/>
      <c r="AT4" s="255"/>
    </row>
    <row r="5" spans="1:46" ht="16.2" x14ac:dyDescent="0.2">
      <c r="A5" s="256" t="s">
        <v>503</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2" x14ac:dyDescent="0.2">
      <c r="A6" s="259"/>
      <c r="AK6" s="260" t="s">
        <v>504</v>
      </c>
      <c r="AL6" s="260"/>
      <c r="AM6" s="260"/>
      <c r="AN6" s="260"/>
    </row>
    <row r="7" spans="1:46" ht="13.5" customHeight="1" x14ac:dyDescent="0.2">
      <c r="A7" s="259"/>
      <c r="AK7" s="262"/>
      <c r="AL7" s="263"/>
      <c r="AM7" s="263"/>
      <c r="AN7" s="264"/>
      <c r="AO7" s="1105" t="s">
        <v>505</v>
      </c>
      <c r="AP7" s="265"/>
      <c r="AQ7" s="266" t="s">
        <v>506</v>
      </c>
      <c r="AR7" s="267"/>
    </row>
    <row r="8" spans="1:46" ht="13.2" x14ac:dyDescent="0.2">
      <c r="A8" s="259"/>
      <c r="AK8" s="268"/>
      <c r="AL8" s="269"/>
      <c r="AM8" s="269"/>
      <c r="AN8" s="270"/>
      <c r="AO8" s="1106"/>
      <c r="AP8" s="271" t="s">
        <v>507</v>
      </c>
      <c r="AQ8" s="272" t="s">
        <v>508</v>
      </c>
      <c r="AR8" s="273" t="s">
        <v>509</v>
      </c>
    </row>
    <row r="9" spans="1:46" ht="13.2" x14ac:dyDescent="0.2">
      <c r="A9" s="259"/>
      <c r="AK9" s="1117" t="s">
        <v>510</v>
      </c>
      <c r="AL9" s="1118"/>
      <c r="AM9" s="1118"/>
      <c r="AN9" s="1119"/>
      <c r="AO9" s="274">
        <v>502790</v>
      </c>
      <c r="AP9" s="274">
        <v>468583</v>
      </c>
      <c r="AQ9" s="275">
        <v>239803</v>
      </c>
      <c r="AR9" s="276">
        <v>95.4</v>
      </c>
    </row>
    <row r="10" spans="1:46" ht="13.5" customHeight="1" x14ac:dyDescent="0.2">
      <c r="A10" s="259"/>
      <c r="AK10" s="1117" t="s">
        <v>511</v>
      </c>
      <c r="AL10" s="1118"/>
      <c r="AM10" s="1118"/>
      <c r="AN10" s="1119"/>
      <c r="AO10" s="277">
        <v>4237</v>
      </c>
      <c r="AP10" s="277">
        <v>3949</v>
      </c>
      <c r="AQ10" s="278">
        <v>35073</v>
      </c>
      <c r="AR10" s="279">
        <v>-88.7</v>
      </c>
    </row>
    <row r="11" spans="1:46" ht="13.5" customHeight="1" x14ac:dyDescent="0.2">
      <c r="A11" s="259"/>
      <c r="AK11" s="1117" t="s">
        <v>512</v>
      </c>
      <c r="AL11" s="1118"/>
      <c r="AM11" s="1118"/>
      <c r="AN11" s="1119"/>
      <c r="AO11" s="277" t="s">
        <v>513</v>
      </c>
      <c r="AP11" s="277" t="s">
        <v>513</v>
      </c>
      <c r="AQ11" s="278">
        <v>3640</v>
      </c>
      <c r="AR11" s="279" t="s">
        <v>513</v>
      </c>
    </row>
    <row r="12" spans="1:46" ht="13.5" customHeight="1" x14ac:dyDescent="0.2">
      <c r="A12" s="259"/>
      <c r="AK12" s="1117" t="s">
        <v>514</v>
      </c>
      <c r="AL12" s="1118"/>
      <c r="AM12" s="1118"/>
      <c r="AN12" s="1119"/>
      <c r="AO12" s="277" t="s">
        <v>513</v>
      </c>
      <c r="AP12" s="277" t="s">
        <v>513</v>
      </c>
      <c r="AQ12" s="278" t="s">
        <v>513</v>
      </c>
      <c r="AR12" s="279" t="s">
        <v>513</v>
      </c>
    </row>
    <row r="13" spans="1:46" ht="13.5" customHeight="1" x14ac:dyDescent="0.2">
      <c r="A13" s="259"/>
      <c r="AK13" s="1117" t="s">
        <v>515</v>
      </c>
      <c r="AL13" s="1118"/>
      <c r="AM13" s="1118"/>
      <c r="AN13" s="1119"/>
      <c r="AO13" s="277">
        <v>11750</v>
      </c>
      <c r="AP13" s="277">
        <v>10951</v>
      </c>
      <c r="AQ13" s="278">
        <v>11407</v>
      </c>
      <c r="AR13" s="279">
        <v>-4</v>
      </c>
    </row>
    <row r="14" spans="1:46" ht="13.5" customHeight="1" x14ac:dyDescent="0.2">
      <c r="A14" s="259"/>
      <c r="AK14" s="1117" t="s">
        <v>516</v>
      </c>
      <c r="AL14" s="1118"/>
      <c r="AM14" s="1118"/>
      <c r="AN14" s="1119"/>
      <c r="AO14" s="277">
        <v>16519</v>
      </c>
      <c r="AP14" s="277">
        <v>15395</v>
      </c>
      <c r="AQ14" s="278">
        <v>4585</v>
      </c>
      <c r="AR14" s="279">
        <v>235.8</v>
      </c>
    </row>
    <row r="15" spans="1:46" ht="13.5" customHeight="1" x14ac:dyDescent="0.2">
      <c r="A15" s="259"/>
      <c r="AK15" s="1120" t="s">
        <v>517</v>
      </c>
      <c r="AL15" s="1121"/>
      <c r="AM15" s="1121"/>
      <c r="AN15" s="1122"/>
      <c r="AO15" s="277">
        <v>-16109</v>
      </c>
      <c r="AP15" s="277">
        <v>-15013</v>
      </c>
      <c r="AQ15" s="278">
        <v>-18839</v>
      </c>
      <c r="AR15" s="279">
        <v>-20.3</v>
      </c>
    </row>
    <row r="16" spans="1:46" ht="13.2" x14ac:dyDescent="0.2">
      <c r="A16" s="259"/>
      <c r="AK16" s="1120" t="s">
        <v>189</v>
      </c>
      <c r="AL16" s="1121"/>
      <c r="AM16" s="1121"/>
      <c r="AN16" s="1122"/>
      <c r="AO16" s="277">
        <v>519187</v>
      </c>
      <c r="AP16" s="277">
        <v>483865</v>
      </c>
      <c r="AQ16" s="278">
        <v>275669</v>
      </c>
      <c r="AR16" s="279">
        <v>75.5</v>
      </c>
    </row>
    <row r="17" spans="1:46" ht="13.2" x14ac:dyDescent="0.2">
      <c r="A17" s="259"/>
    </row>
    <row r="18" spans="1:46" ht="13.2" x14ac:dyDescent="0.2">
      <c r="A18" s="259"/>
      <c r="AQ18" s="280"/>
      <c r="AR18" s="280"/>
    </row>
    <row r="19" spans="1:46" ht="13.2" x14ac:dyDescent="0.2">
      <c r="A19" s="259"/>
      <c r="AK19" s="255" t="s">
        <v>518</v>
      </c>
    </row>
    <row r="20" spans="1:46" ht="13.2" x14ac:dyDescent="0.2">
      <c r="A20" s="259"/>
      <c r="AK20" s="281"/>
      <c r="AL20" s="282"/>
      <c r="AM20" s="282"/>
      <c r="AN20" s="283"/>
      <c r="AO20" s="284" t="s">
        <v>519</v>
      </c>
      <c r="AP20" s="285" t="s">
        <v>520</v>
      </c>
      <c r="AQ20" s="286" t="s">
        <v>521</v>
      </c>
      <c r="AR20" s="287"/>
    </row>
    <row r="21" spans="1:46" s="260" customFormat="1" ht="13.2" x14ac:dyDescent="0.2">
      <c r="A21" s="288"/>
      <c r="AK21" s="1123" t="s">
        <v>522</v>
      </c>
      <c r="AL21" s="1124"/>
      <c r="AM21" s="1124"/>
      <c r="AN21" s="1125"/>
      <c r="AO21" s="289">
        <v>57.78</v>
      </c>
      <c r="AP21" s="290">
        <v>23.86</v>
      </c>
      <c r="AQ21" s="291">
        <v>33.92</v>
      </c>
      <c r="AS21" s="292"/>
      <c r="AT21" s="288"/>
    </row>
    <row r="22" spans="1:46" s="260" customFormat="1" ht="13.2" x14ac:dyDescent="0.2">
      <c r="A22" s="288"/>
      <c r="AK22" s="1123" t="s">
        <v>523</v>
      </c>
      <c r="AL22" s="1124"/>
      <c r="AM22" s="1124"/>
      <c r="AN22" s="1125"/>
      <c r="AO22" s="293">
        <v>91.4</v>
      </c>
      <c r="AP22" s="294">
        <v>95.5</v>
      </c>
      <c r="AQ22" s="295">
        <v>-4.0999999999999996</v>
      </c>
      <c r="AR22" s="280"/>
      <c r="AS22" s="292"/>
      <c r="AT22" s="288"/>
    </row>
    <row r="23" spans="1:46" s="260" customFormat="1" ht="13.2" x14ac:dyDescent="0.2">
      <c r="A23" s="288"/>
      <c r="AP23" s="280"/>
      <c r="AQ23" s="280"/>
      <c r="AR23" s="280"/>
      <c r="AS23" s="292"/>
      <c r="AT23" s="288"/>
    </row>
    <row r="24" spans="1:46" s="260" customFormat="1" ht="13.2" x14ac:dyDescent="0.2">
      <c r="A24" s="288"/>
      <c r="AP24" s="280"/>
      <c r="AQ24" s="280"/>
      <c r="AR24" s="280"/>
      <c r="AS24" s="292"/>
      <c r="AT24" s="288"/>
    </row>
    <row r="25" spans="1:46" s="260" customFormat="1" ht="13.2"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2" x14ac:dyDescent="0.2">
      <c r="A26" s="1116" t="s">
        <v>524</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ht="13.2" x14ac:dyDescent="0.2">
      <c r="A27" s="300"/>
      <c r="AS27" s="255"/>
      <c r="AT27" s="255"/>
    </row>
    <row r="28" spans="1:46" ht="16.2" x14ac:dyDescent="0.2">
      <c r="A28" s="256" t="s">
        <v>525</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2" x14ac:dyDescent="0.2">
      <c r="A29" s="259"/>
      <c r="AK29" s="260" t="s">
        <v>526</v>
      </c>
      <c r="AL29" s="260"/>
      <c r="AM29" s="260"/>
      <c r="AN29" s="260"/>
      <c r="AS29" s="302"/>
    </row>
    <row r="30" spans="1:46" ht="13.5" customHeight="1" x14ac:dyDescent="0.2">
      <c r="A30" s="259"/>
      <c r="AK30" s="262"/>
      <c r="AL30" s="263"/>
      <c r="AM30" s="263"/>
      <c r="AN30" s="264"/>
      <c r="AO30" s="1105" t="s">
        <v>505</v>
      </c>
      <c r="AP30" s="265"/>
      <c r="AQ30" s="266" t="s">
        <v>506</v>
      </c>
      <c r="AR30" s="267"/>
    </row>
    <row r="31" spans="1:46" ht="13.2" x14ac:dyDescent="0.2">
      <c r="A31" s="259"/>
      <c r="AK31" s="268"/>
      <c r="AL31" s="269"/>
      <c r="AM31" s="269"/>
      <c r="AN31" s="270"/>
      <c r="AO31" s="1106"/>
      <c r="AP31" s="271" t="s">
        <v>507</v>
      </c>
      <c r="AQ31" s="272" t="s">
        <v>508</v>
      </c>
      <c r="AR31" s="273" t="s">
        <v>509</v>
      </c>
    </row>
    <row r="32" spans="1:46" ht="27" customHeight="1" x14ac:dyDescent="0.2">
      <c r="A32" s="259"/>
      <c r="AK32" s="1107" t="s">
        <v>527</v>
      </c>
      <c r="AL32" s="1108"/>
      <c r="AM32" s="1108"/>
      <c r="AN32" s="1109"/>
      <c r="AO32" s="303">
        <v>225407</v>
      </c>
      <c r="AP32" s="303">
        <v>210072</v>
      </c>
      <c r="AQ32" s="304">
        <v>162926</v>
      </c>
      <c r="AR32" s="305">
        <v>28.9</v>
      </c>
    </row>
    <row r="33" spans="1:46" ht="13.5" customHeight="1" x14ac:dyDescent="0.2">
      <c r="A33" s="259"/>
      <c r="AK33" s="1107" t="s">
        <v>528</v>
      </c>
      <c r="AL33" s="1108"/>
      <c r="AM33" s="1108"/>
      <c r="AN33" s="1109"/>
      <c r="AO33" s="303" t="s">
        <v>513</v>
      </c>
      <c r="AP33" s="303" t="s">
        <v>513</v>
      </c>
      <c r="AQ33" s="304" t="s">
        <v>513</v>
      </c>
      <c r="AR33" s="305" t="s">
        <v>513</v>
      </c>
    </row>
    <row r="34" spans="1:46" ht="27" customHeight="1" x14ac:dyDescent="0.2">
      <c r="A34" s="259"/>
      <c r="AK34" s="1107" t="s">
        <v>529</v>
      </c>
      <c r="AL34" s="1108"/>
      <c r="AM34" s="1108"/>
      <c r="AN34" s="1109"/>
      <c r="AO34" s="303" t="s">
        <v>513</v>
      </c>
      <c r="AP34" s="303" t="s">
        <v>513</v>
      </c>
      <c r="AQ34" s="304">
        <v>4</v>
      </c>
      <c r="AR34" s="305" t="s">
        <v>513</v>
      </c>
    </row>
    <row r="35" spans="1:46" ht="27" customHeight="1" x14ac:dyDescent="0.2">
      <c r="A35" s="259"/>
      <c r="AK35" s="1107" t="s">
        <v>530</v>
      </c>
      <c r="AL35" s="1108"/>
      <c r="AM35" s="1108"/>
      <c r="AN35" s="1109"/>
      <c r="AO35" s="303">
        <v>51451</v>
      </c>
      <c r="AP35" s="303">
        <v>47951</v>
      </c>
      <c r="AQ35" s="304">
        <v>33512</v>
      </c>
      <c r="AR35" s="305">
        <v>43.1</v>
      </c>
    </row>
    <row r="36" spans="1:46" ht="27" customHeight="1" x14ac:dyDescent="0.2">
      <c r="A36" s="259"/>
      <c r="AK36" s="1107" t="s">
        <v>531</v>
      </c>
      <c r="AL36" s="1108"/>
      <c r="AM36" s="1108"/>
      <c r="AN36" s="1109"/>
      <c r="AO36" s="303" t="s">
        <v>513</v>
      </c>
      <c r="AP36" s="303" t="s">
        <v>513</v>
      </c>
      <c r="AQ36" s="304">
        <v>2866</v>
      </c>
      <c r="AR36" s="305" t="s">
        <v>513</v>
      </c>
    </row>
    <row r="37" spans="1:46" ht="13.5" customHeight="1" x14ac:dyDescent="0.2">
      <c r="A37" s="259"/>
      <c r="AK37" s="1107" t="s">
        <v>532</v>
      </c>
      <c r="AL37" s="1108"/>
      <c r="AM37" s="1108"/>
      <c r="AN37" s="1109"/>
      <c r="AO37" s="303">
        <v>3038</v>
      </c>
      <c r="AP37" s="303">
        <v>2831</v>
      </c>
      <c r="AQ37" s="304">
        <v>1429</v>
      </c>
      <c r="AR37" s="305">
        <v>98.1</v>
      </c>
    </row>
    <row r="38" spans="1:46" ht="27" customHeight="1" x14ac:dyDescent="0.2">
      <c r="A38" s="259"/>
      <c r="AK38" s="1110" t="s">
        <v>533</v>
      </c>
      <c r="AL38" s="1111"/>
      <c r="AM38" s="1111"/>
      <c r="AN38" s="1112"/>
      <c r="AO38" s="306" t="s">
        <v>513</v>
      </c>
      <c r="AP38" s="306" t="s">
        <v>513</v>
      </c>
      <c r="AQ38" s="307">
        <v>30</v>
      </c>
      <c r="AR38" s="295" t="s">
        <v>513</v>
      </c>
      <c r="AS38" s="302"/>
    </row>
    <row r="39" spans="1:46" ht="13.2" x14ac:dyDescent="0.2">
      <c r="A39" s="259"/>
      <c r="AK39" s="1110" t="s">
        <v>534</v>
      </c>
      <c r="AL39" s="1111"/>
      <c r="AM39" s="1111"/>
      <c r="AN39" s="1112"/>
      <c r="AO39" s="303" t="s">
        <v>513</v>
      </c>
      <c r="AP39" s="303" t="s">
        <v>513</v>
      </c>
      <c r="AQ39" s="304">
        <v>-7390</v>
      </c>
      <c r="AR39" s="305" t="s">
        <v>513</v>
      </c>
      <c r="AS39" s="302"/>
    </row>
    <row r="40" spans="1:46" ht="27" customHeight="1" x14ac:dyDescent="0.2">
      <c r="A40" s="259"/>
      <c r="AK40" s="1107" t="s">
        <v>535</v>
      </c>
      <c r="AL40" s="1108"/>
      <c r="AM40" s="1108"/>
      <c r="AN40" s="1109"/>
      <c r="AO40" s="303">
        <v>-193692</v>
      </c>
      <c r="AP40" s="303">
        <v>-180514</v>
      </c>
      <c r="AQ40" s="304">
        <v>-136323</v>
      </c>
      <c r="AR40" s="305">
        <v>32.4</v>
      </c>
      <c r="AS40" s="302"/>
    </row>
    <row r="41" spans="1:46" ht="13.2" x14ac:dyDescent="0.2">
      <c r="A41" s="259"/>
      <c r="AK41" s="1113" t="s">
        <v>300</v>
      </c>
      <c r="AL41" s="1114"/>
      <c r="AM41" s="1114"/>
      <c r="AN41" s="1115"/>
      <c r="AO41" s="303">
        <v>86204</v>
      </c>
      <c r="AP41" s="303">
        <v>80339</v>
      </c>
      <c r="AQ41" s="304">
        <v>57054</v>
      </c>
      <c r="AR41" s="305">
        <v>40.799999999999997</v>
      </c>
      <c r="AS41" s="302"/>
    </row>
    <row r="42" spans="1:46" ht="13.2" x14ac:dyDescent="0.2">
      <c r="A42" s="259"/>
      <c r="AK42" s="308" t="s">
        <v>536</v>
      </c>
      <c r="AQ42" s="280"/>
      <c r="AR42" s="280"/>
      <c r="AS42" s="302"/>
    </row>
    <row r="43" spans="1:46" ht="13.2" x14ac:dyDescent="0.2">
      <c r="A43" s="259"/>
      <c r="AP43" s="309"/>
      <c r="AQ43" s="280"/>
      <c r="AS43" s="302"/>
    </row>
    <row r="44" spans="1:46" ht="13.2" x14ac:dyDescent="0.2">
      <c r="A44" s="259"/>
      <c r="AQ44" s="280"/>
    </row>
    <row r="45" spans="1:46" ht="13.2"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2"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537</v>
      </c>
    </row>
    <row r="48" spans="1:46" ht="13.2" x14ac:dyDescent="0.2">
      <c r="A48" s="259"/>
      <c r="AK48" s="313" t="s">
        <v>538</v>
      </c>
      <c r="AL48" s="313"/>
      <c r="AM48" s="313"/>
      <c r="AN48" s="313"/>
      <c r="AO48" s="313"/>
      <c r="AP48" s="313"/>
      <c r="AQ48" s="314"/>
      <c r="AR48" s="313"/>
    </row>
    <row r="49" spans="1:44" ht="13.5" customHeight="1" x14ac:dyDescent="0.2">
      <c r="A49" s="259"/>
      <c r="AK49" s="315"/>
      <c r="AL49" s="316"/>
      <c r="AM49" s="1100" t="s">
        <v>505</v>
      </c>
      <c r="AN49" s="1102" t="s">
        <v>539</v>
      </c>
      <c r="AO49" s="1103"/>
      <c r="AP49" s="1103"/>
      <c r="AQ49" s="1103"/>
      <c r="AR49" s="1104"/>
    </row>
    <row r="50" spans="1:44" ht="13.2" x14ac:dyDescent="0.2">
      <c r="A50" s="259"/>
      <c r="AK50" s="317"/>
      <c r="AL50" s="318"/>
      <c r="AM50" s="1101"/>
      <c r="AN50" s="319" t="s">
        <v>540</v>
      </c>
      <c r="AO50" s="320" t="s">
        <v>541</v>
      </c>
      <c r="AP50" s="321" t="s">
        <v>542</v>
      </c>
      <c r="AQ50" s="322" t="s">
        <v>543</v>
      </c>
      <c r="AR50" s="323" t="s">
        <v>544</v>
      </c>
    </row>
    <row r="51" spans="1:44" ht="13.2" x14ac:dyDescent="0.2">
      <c r="A51" s="259"/>
      <c r="AK51" s="315" t="s">
        <v>545</v>
      </c>
      <c r="AL51" s="316"/>
      <c r="AM51" s="324">
        <v>796007</v>
      </c>
      <c r="AN51" s="325">
        <v>690379</v>
      </c>
      <c r="AO51" s="326">
        <v>13.2</v>
      </c>
      <c r="AP51" s="327">
        <v>271581</v>
      </c>
      <c r="AQ51" s="328">
        <v>-6.7</v>
      </c>
      <c r="AR51" s="329">
        <v>19.899999999999999</v>
      </c>
    </row>
    <row r="52" spans="1:44" ht="13.2" x14ac:dyDescent="0.2">
      <c r="A52" s="259"/>
      <c r="AK52" s="330"/>
      <c r="AL52" s="331" t="s">
        <v>546</v>
      </c>
      <c r="AM52" s="332">
        <v>557314</v>
      </c>
      <c r="AN52" s="333">
        <v>483360</v>
      </c>
      <c r="AO52" s="334">
        <v>14.8</v>
      </c>
      <c r="AP52" s="335">
        <v>117844</v>
      </c>
      <c r="AQ52" s="336">
        <v>-1</v>
      </c>
      <c r="AR52" s="337">
        <v>15.8</v>
      </c>
    </row>
    <row r="53" spans="1:44" ht="13.2" x14ac:dyDescent="0.2">
      <c r="A53" s="259"/>
      <c r="AK53" s="315" t="s">
        <v>547</v>
      </c>
      <c r="AL53" s="316"/>
      <c r="AM53" s="324">
        <v>601301</v>
      </c>
      <c r="AN53" s="325">
        <v>534490</v>
      </c>
      <c r="AO53" s="326">
        <v>-22.6</v>
      </c>
      <c r="AP53" s="327">
        <v>268375</v>
      </c>
      <c r="AQ53" s="328">
        <v>-1.2</v>
      </c>
      <c r="AR53" s="329">
        <v>-21.4</v>
      </c>
    </row>
    <row r="54" spans="1:44" ht="13.2" x14ac:dyDescent="0.2">
      <c r="A54" s="259"/>
      <c r="AK54" s="330"/>
      <c r="AL54" s="331" t="s">
        <v>546</v>
      </c>
      <c r="AM54" s="332">
        <v>338154</v>
      </c>
      <c r="AN54" s="333">
        <v>300581</v>
      </c>
      <c r="AO54" s="334">
        <v>-37.799999999999997</v>
      </c>
      <c r="AP54" s="335">
        <v>119602</v>
      </c>
      <c r="AQ54" s="336">
        <v>1.5</v>
      </c>
      <c r="AR54" s="337">
        <v>-39.299999999999997</v>
      </c>
    </row>
    <row r="55" spans="1:44" ht="13.2" x14ac:dyDescent="0.2">
      <c r="A55" s="259"/>
      <c r="AK55" s="315" t="s">
        <v>548</v>
      </c>
      <c r="AL55" s="316"/>
      <c r="AM55" s="324">
        <v>919548</v>
      </c>
      <c r="AN55" s="325">
        <v>834436</v>
      </c>
      <c r="AO55" s="326">
        <v>56.1</v>
      </c>
      <c r="AP55" s="327">
        <v>301035</v>
      </c>
      <c r="AQ55" s="328">
        <v>12.2</v>
      </c>
      <c r="AR55" s="329">
        <v>43.9</v>
      </c>
    </row>
    <row r="56" spans="1:44" ht="13.2" x14ac:dyDescent="0.2">
      <c r="A56" s="259"/>
      <c r="AK56" s="330"/>
      <c r="AL56" s="331" t="s">
        <v>546</v>
      </c>
      <c r="AM56" s="332">
        <v>692841</v>
      </c>
      <c r="AN56" s="333">
        <v>628712</v>
      </c>
      <c r="AO56" s="334">
        <v>109.2</v>
      </c>
      <c r="AP56" s="335">
        <v>154376</v>
      </c>
      <c r="AQ56" s="336">
        <v>29.1</v>
      </c>
      <c r="AR56" s="337">
        <v>80.099999999999994</v>
      </c>
    </row>
    <row r="57" spans="1:44" ht="13.2" x14ac:dyDescent="0.2">
      <c r="A57" s="259"/>
      <c r="AK57" s="315" t="s">
        <v>549</v>
      </c>
      <c r="AL57" s="316"/>
      <c r="AM57" s="324">
        <v>475477</v>
      </c>
      <c r="AN57" s="325">
        <v>437824</v>
      </c>
      <c r="AO57" s="326">
        <v>-47.5</v>
      </c>
      <c r="AP57" s="327">
        <v>277467</v>
      </c>
      <c r="AQ57" s="328">
        <v>-7.8</v>
      </c>
      <c r="AR57" s="329">
        <v>-39.700000000000003</v>
      </c>
    </row>
    <row r="58" spans="1:44" ht="13.2" x14ac:dyDescent="0.2">
      <c r="A58" s="259"/>
      <c r="AK58" s="330"/>
      <c r="AL58" s="331" t="s">
        <v>546</v>
      </c>
      <c r="AM58" s="332">
        <v>300182</v>
      </c>
      <c r="AN58" s="333">
        <v>276411</v>
      </c>
      <c r="AO58" s="334">
        <v>-56</v>
      </c>
      <c r="AP58" s="335">
        <v>128378</v>
      </c>
      <c r="AQ58" s="336">
        <v>-16.8</v>
      </c>
      <c r="AR58" s="337">
        <v>-39.200000000000003</v>
      </c>
    </row>
    <row r="59" spans="1:44" ht="13.2" x14ac:dyDescent="0.2">
      <c r="A59" s="259"/>
      <c r="AK59" s="315" t="s">
        <v>550</v>
      </c>
      <c r="AL59" s="316"/>
      <c r="AM59" s="324">
        <v>421988</v>
      </c>
      <c r="AN59" s="325">
        <v>393279</v>
      </c>
      <c r="AO59" s="326">
        <v>-10.199999999999999</v>
      </c>
      <c r="AP59" s="327">
        <v>282256</v>
      </c>
      <c r="AQ59" s="328">
        <v>1.7</v>
      </c>
      <c r="AR59" s="329">
        <v>-11.9</v>
      </c>
    </row>
    <row r="60" spans="1:44" ht="13.2" x14ac:dyDescent="0.2">
      <c r="A60" s="259"/>
      <c r="AK60" s="330"/>
      <c r="AL60" s="331" t="s">
        <v>546</v>
      </c>
      <c r="AM60" s="332">
        <v>274212</v>
      </c>
      <c r="AN60" s="333">
        <v>255556</v>
      </c>
      <c r="AO60" s="334">
        <v>-7.5</v>
      </c>
      <c r="AP60" s="335">
        <v>145453</v>
      </c>
      <c r="AQ60" s="336">
        <v>13.3</v>
      </c>
      <c r="AR60" s="337">
        <v>-20.8</v>
      </c>
    </row>
    <row r="61" spans="1:44" ht="13.2" x14ac:dyDescent="0.2">
      <c r="A61" s="259"/>
      <c r="AK61" s="315" t="s">
        <v>551</v>
      </c>
      <c r="AL61" s="338"/>
      <c r="AM61" s="324">
        <v>642864</v>
      </c>
      <c r="AN61" s="325">
        <v>578082</v>
      </c>
      <c r="AO61" s="326">
        <v>-2.2000000000000002</v>
      </c>
      <c r="AP61" s="327">
        <v>280143</v>
      </c>
      <c r="AQ61" s="339">
        <v>-0.4</v>
      </c>
      <c r="AR61" s="329">
        <v>-1.8</v>
      </c>
    </row>
    <row r="62" spans="1:44" ht="13.2" x14ac:dyDescent="0.2">
      <c r="A62" s="259"/>
      <c r="AK62" s="330"/>
      <c r="AL62" s="331" t="s">
        <v>546</v>
      </c>
      <c r="AM62" s="332">
        <v>432541</v>
      </c>
      <c r="AN62" s="333">
        <v>388924</v>
      </c>
      <c r="AO62" s="334">
        <v>4.5</v>
      </c>
      <c r="AP62" s="335">
        <v>133131</v>
      </c>
      <c r="AQ62" s="336">
        <v>5.2</v>
      </c>
      <c r="AR62" s="337">
        <v>-0.7</v>
      </c>
    </row>
    <row r="63" spans="1:44" ht="13.2" x14ac:dyDescent="0.2">
      <c r="A63" s="259"/>
    </row>
    <row r="64" spans="1:44" ht="13.2" x14ac:dyDescent="0.2">
      <c r="A64" s="259"/>
    </row>
    <row r="65" spans="1:46" ht="13.2" x14ac:dyDescent="0.2">
      <c r="A65" s="259"/>
    </row>
    <row r="66" spans="1:46" ht="13.2"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2" hidden="1" x14ac:dyDescent="0.2"/>
    <row r="71" spans="1:46" ht="13.2" hidden="1" x14ac:dyDescent="0.2"/>
    <row r="72" spans="1:46" ht="13.2" hidden="1" x14ac:dyDescent="0.2"/>
    <row r="73" spans="1:46" ht="13.2" hidden="1" x14ac:dyDescent="0.2"/>
  </sheetData>
  <sheetProtection algorithmName="SHA-512" hashValue="jN9sxyCkiP01KQY0s16IHTrbrzLqO12iYUr5o5Z9fDMZ8c2lDRe0WYGe2LQfRLnPNOL307QbxZLufLXqgLXYBw==" saltValue="5UOSzfbokVV0u1492ALIC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FF00"/>
    <pageSetUpPr fitToPage="1"/>
  </sheetPr>
  <dimension ref="A1:DU121"/>
  <sheetViews>
    <sheetView showGridLines="0" topLeftCell="A76" zoomScale="80" zoomScaleNormal="80" zoomScaleSheetLayoutView="55" workbookViewId="0">
      <selection activeCell="J44" sqref="J44"/>
    </sheetView>
  </sheetViews>
  <sheetFormatPr defaultColWidth="0" defaultRowHeight="13.5" customHeight="1" zeroHeight="1" x14ac:dyDescent="0.2"/>
  <cols>
    <col min="1" max="125" width="2.441406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2" x14ac:dyDescent="0.2">
      <c r="B2" s="253"/>
      <c r="DG2" s="253"/>
    </row>
    <row r="3" spans="2:125" ht="13.2"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2" x14ac:dyDescent="0.2"/>
    <row r="5" spans="2:125" ht="13.2" x14ac:dyDescent="0.2"/>
    <row r="6" spans="2:125" ht="13.2" x14ac:dyDescent="0.2"/>
    <row r="7" spans="2:125" ht="13.2" x14ac:dyDescent="0.2"/>
    <row r="8" spans="2:125" ht="13.2" x14ac:dyDescent="0.2"/>
    <row r="9" spans="2:125" ht="13.2" x14ac:dyDescent="0.2">
      <c r="DU9" s="253"/>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3"/>
    </row>
    <row r="18" spans="125:125" ht="13.2" x14ac:dyDescent="0.2"/>
    <row r="19" spans="125:125" ht="13.2" x14ac:dyDescent="0.2"/>
    <row r="20" spans="125:125" ht="13.2" x14ac:dyDescent="0.2">
      <c r="DU20" s="253"/>
    </row>
    <row r="21" spans="125:125" ht="13.2" x14ac:dyDescent="0.2">
      <c r="DU21" s="253"/>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3"/>
    </row>
    <row r="29" spans="125:125" ht="13.2" x14ac:dyDescent="0.2"/>
    <row r="30" spans="125:125" ht="13.2" x14ac:dyDescent="0.2"/>
    <row r="31" spans="125:125" ht="13.2" x14ac:dyDescent="0.2"/>
    <row r="32" spans="125:125" ht="13.2" x14ac:dyDescent="0.2"/>
    <row r="33" spans="2:125" ht="13.2" x14ac:dyDescent="0.2">
      <c r="B33" s="253"/>
      <c r="G33" s="253"/>
      <c r="I33" s="253"/>
    </row>
    <row r="34" spans="2:125" ht="13.2" x14ac:dyDescent="0.2">
      <c r="C34" s="253"/>
      <c r="P34" s="253"/>
      <c r="DE34" s="253"/>
      <c r="DH34" s="253"/>
    </row>
    <row r="35" spans="2:125" ht="13.2" x14ac:dyDescent="0.2">
      <c r="D35" s="253"/>
      <c r="E35" s="253"/>
      <c r="DG35" s="253"/>
      <c r="DJ35" s="253"/>
      <c r="DP35" s="253"/>
      <c r="DQ35" s="253"/>
      <c r="DR35" s="253"/>
      <c r="DS35" s="253"/>
      <c r="DT35" s="253"/>
      <c r="DU35" s="253"/>
    </row>
    <row r="36" spans="2:125" ht="13.2"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2" x14ac:dyDescent="0.2">
      <c r="DU37" s="253"/>
    </row>
    <row r="38" spans="2:125" ht="13.2" x14ac:dyDescent="0.2">
      <c r="DT38" s="253"/>
      <c r="DU38" s="253"/>
    </row>
    <row r="39" spans="2:125" ht="13.2" x14ac:dyDescent="0.2"/>
    <row r="40" spans="2:125" ht="13.2" x14ac:dyDescent="0.2">
      <c r="DH40" s="253"/>
    </row>
    <row r="41" spans="2:125" ht="13.2" x14ac:dyDescent="0.2">
      <c r="DE41" s="253"/>
    </row>
    <row r="42" spans="2:125" ht="13.2" x14ac:dyDescent="0.2">
      <c r="DG42" s="253"/>
      <c r="DJ42" s="253"/>
    </row>
    <row r="43" spans="2:125" ht="13.2"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2" x14ac:dyDescent="0.2">
      <c r="DU44" s="253"/>
    </row>
    <row r="45" spans="2:125" ht="13.2" x14ac:dyDescent="0.2"/>
    <row r="46" spans="2:125" ht="13.2" x14ac:dyDescent="0.2"/>
    <row r="47" spans="2:125" ht="13.2" x14ac:dyDescent="0.2"/>
    <row r="48" spans="2:125" ht="13.2" x14ac:dyDescent="0.2">
      <c r="DT48" s="253"/>
      <c r="DU48" s="253"/>
    </row>
    <row r="49" spans="120:125" ht="13.2" x14ac:dyDescent="0.2">
      <c r="DU49" s="253"/>
    </row>
    <row r="50" spans="120:125" ht="13.2" x14ac:dyDescent="0.2">
      <c r="DU50" s="253"/>
    </row>
    <row r="51" spans="120:125" ht="13.2" x14ac:dyDescent="0.2">
      <c r="DP51" s="253"/>
      <c r="DQ51" s="253"/>
      <c r="DR51" s="253"/>
      <c r="DS51" s="253"/>
      <c r="DT51" s="253"/>
      <c r="DU51" s="253"/>
    </row>
    <row r="52" spans="120:125" ht="13.2" x14ac:dyDescent="0.2"/>
    <row r="53" spans="120:125" ht="13.2" x14ac:dyDescent="0.2"/>
    <row r="54" spans="120:125" ht="13.2" x14ac:dyDescent="0.2">
      <c r="DU54" s="253"/>
    </row>
    <row r="55" spans="120:125" ht="13.2" x14ac:dyDescent="0.2"/>
    <row r="56" spans="120:125" ht="13.2" x14ac:dyDescent="0.2"/>
    <row r="57" spans="120:125" ht="13.2" x14ac:dyDescent="0.2"/>
    <row r="58" spans="120:125" ht="13.2" x14ac:dyDescent="0.2">
      <c r="DU58" s="253"/>
    </row>
    <row r="59" spans="120:125" ht="13.2" x14ac:dyDescent="0.2"/>
    <row r="60" spans="120:125" ht="13.2" x14ac:dyDescent="0.2"/>
    <row r="61" spans="120:125" ht="13.2" x14ac:dyDescent="0.2"/>
    <row r="62" spans="120:125" ht="13.2" x14ac:dyDescent="0.2"/>
    <row r="63" spans="120:125" ht="13.2" x14ac:dyDescent="0.2">
      <c r="DU63" s="253"/>
    </row>
    <row r="64" spans="120:125" ht="13.2" x14ac:dyDescent="0.2">
      <c r="DT64" s="253"/>
      <c r="DU64" s="253"/>
    </row>
    <row r="65" spans="123:125" ht="13.2" x14ac:dyDescent="0.2"/>
    <row r="66" spans="123:125" ht="13.2" x14ac:dyDescent="0.2"/>
    <row r="67" spans="123:125" ht="13.2" x14ac:dyDescent="0.2"/>
    <row r="68" spans="123:125" ht="13.2" x14ac:dyDescent="0.2"/>
    <row r="69" spans="123:125" ht="13.2" x14ac:dyDescent="0.2">
      <c r="DS69" s="253"/>
      <c r="DT69" s="253"/>
      <c r="DU69" s="253"/>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3"/>
    </row>
    <row r="83" spans="116:125" ht="13.2" x14ac:dyDescent="0.2">
      <c r="DM83" s="253"/>
      <c r="DN83" s="253"/>
      <c r="DO83" s="253"/>
      <c r="DP83" s="253"/>
      <c r="DQ83" s="253"/>
      <c r="DR83" s="253"/>
      <c r="DS83" s="253"/>
      <c r="DT83" s="253"/>
      <c r="DU83" s="253"/>
    </row>
    <row r="84" spans="116:125" ht="13.2" x14ac:dyDescent="0.2"/>
    <row r="85" spans="116:125" ht="13.2" x14ac:dyDescent="0.2"/>
    <row r="86" spans="116:125" ht="13.2" x14ac:dyDescent="0.2"/>
    <row r="87" spans="116:125" ht="13.2" x14ac:dyDescent="0.2"/>
    <row r="88" spans="116:125" ht="13.2" x14ac:dyDescent="0.2">
      <c r="DU88" s="253"/>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553</v>
      </c>
    </row>
    <row r="121" spans="125:125" ht="13.5" hidden="1" customHeight="1" x14ac:dyDescent="0.2">
      <c r="DU121" s="253"/>
    </row>
  </sheetData>
  <sheetProtection algorithmName="SHA-512" hashValue="yLAJDc4KOWECI6pI4V4UshNpQ24n4VRcWZRHY0EzkFejMhddNS4L9GrWD+DG6JctXvWulGcSx1sJlTpIuid3Bg==" saltValue="Pu+jyREXlHr5K8QnOP+iS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pageSetUpPr fitToPage="1"/>
  </sheetPr>
  <dimension ref="A1:EL116"/>
  <sheetViews>
    <sheetView showGridLines="0" topLeftCell="A59" zoomScale="60" zoomScaleNormal="60" zoomScaleSheetLayoutView="55" workbookViewId="0">
      <selection activeCell="J44" sqref="J44"/>
    </sheetView>
  </sheetViews>
  <sheetFormatPr defaultColWidth="0" defaultRowHeight="13.5" customHeight="1" zeroHeight="1" x14ac:dyDescent="0.2"/>
  <cols>
    <col min="1" max="125" width="2.441406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2" x14ac:dyDescent="0.2">
      <c r="B2" s="253"/>
      <c r="T2" s="253"/>
    </row>
    <row r="3" spans="1:125"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3"/>
      <c r="G33" s="253"/>
      <c r="I33" s="253"/>
    </row>
    <row r="34" spans="2:125" ht="13.2" x14ac:dyDescent="0.2">
      <c r="C34" s="253"/>
      <c r="P34" s="253"/>
      <c r="R34" s="253"/>
      <c r="U34" s="253"/>
    </row>
    <row r="35" spans="2:125" ht="13.2"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2" x14ac:dyDescent="0.2">
      <c r="F36" s="253"/>
      <c r="H36" s="253"/>
      <c r="J36" s="253"/>
      <c r="K36" s="253"/>
      <c r="L36" s="253"/>
      <c r="M36" s="253"/>
      <c r="N36" s="253"/>
      <c r="O36" s="253"/>
      <c r="Q36" s="253"/>
      <c r="S36" s="253"/>
      <c r="V36" s="253"/>
    </row>
    <row r="37" spans="2:125" ht="13.2" x14ac:dyDescent="0.2"/>
    <row r="38" spans="2:125" ht="13.2" x14ac:dyDescent="0.2"/>
    <row r="39" spans="2:125" ht="13.2" x14ac:dyDescent="0.2"/>
    <row r="40" spans="2:125" ht="13.2" x14ac:dyDescent="0.2">
      <c r="U40" s="253"/>
    </row>
    <row r="41" spans="2:125" ht="13.2" x14ac:dyDescent="0.2">
      <c r="R41" s="253"/>
    </row>
    <row r="42" spans="2:125" ht="13.2"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2" x14ac:dyDescent="0.2">
      <c r="Q43" s="253"/>
      <c r="S43" s="253"/>
      <c r="V43" s="253"/>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554</v>
      </c>
    </row>
  </sheetData>
  <sheetProtection algorithmName="SHA-512" hashValue="2c/lC4OR8bAuvtPMKIl46zTdIBoZig436oWQGb+yn0P2aYvfTAVg+iPJX8aI84CDum9mugdHahkNdaL5gxU0Dw==" saltValue="il9uxAQaEm8Jfe3kX6BNDA=="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28" zoomScale="70" zoomScaleNormal="70" zoomScaleSheetLayoutView="100" workbookViewId="0">
      <selection activeCell="J44" sqref="J44"/>
    </sheetView>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555</v>
      </c>
      <c r="G46" s="8" t="s">
        <v>556</v>
      </c>
      <c r="H46" s="8" t="s">
        <v>557</v>
      </c>
      <c r="I46" s="8" t="s">
        <v>558</v>
      </c>
      <c r="J46" s="9" t="s">
        <v>559</v>
      </c>
    </row>
    <row r="47" spans="2:10" ht="57.75" customHeight="1" x14ac:dyDescent="0.2">
      <c r="B47" s="10"/>
      <c r="C47" s="1126" t="s">
        <v>3</v>
      </c>
      <c r="D47" s="1126"/>
      <c r="E47" s="1127"/>
      <c r="F47" s="11">
        <v>51.06</v>
      </c>
      <c r="G47" s="12">
        <v>55.24</v>
      </c>
      <c r="H47" s="12">
        <v>38.96</v>
      </c>
      <c r="I47" s="12">
        <v>61.03</v>
      </c>
      <c r="J47" s="13">
        <v>59.88</v>
      </c>
    </row>
    <row r="48" spans="2:10" ht="57.75" customHeight="1" x14ac:dyDescent="0.2">
      <c r="B48" s="14"/>
      <c r="C48" s="1128" t="s">
        <v>4</v>
      </c>
      <c r="D48" s="1128"/>
      <c r="E48" s="1129"/>
      <c r="F48" s="15">
        <v>8.58</v>
      </c>
      <c r="G48" s="16">
        <v>9.86</v>
      </c>
      <c r="H48" s="16">
        <v>8.02</v>
      </c>
      <c r="I48" s="16">
        <v>6.71</v>
      </c>
      <c r="J48" s="17">
        <v>14.1</v>
      </c>
    </row>
    <row r="49" spans="2:10" ht="57.75" customHeight="1" thickBot="1" x14ac:dyDescent="0.25">
      <c r="B49" s="18"/>
      <c r="C49" s="1130" t="s">
        <v>5</v>
      </c>
      <c r="D49" s="1130"/>
      <c r="E49" s="1131"/>
      <c r="F49" s="19">
        <v>1.05</v>
      </c>
      <c r="G49" s="20">
        <v>5.64</v>
      </c>
      <c r="H49" s="20" t="s">
        <v>560</v>
      </c>
      <c r="I49" s="20">
        <v>24.39</v>
      </c>
      <c r="J49" s="21">
        <v>5.7</v>
      </c>
    </row>
    <row r="50" spans="2:10" ht="13.2" x14ac:dyDescent="0.2"/>
  </sheetData>
  <sheetProtection algorithmName="SHA-512" hashValue="+oF2LG1UWAD5xskPlKopnOIcp6PKE/AgPISLN7NAsLNEZ3tWWDMVOcQWC018LJzuciopztG+BMQBhCunKo0X7w==" saltValue="3zjhzmKc7W983oAUPoj5W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杉尾 唯紀</cp:lastModifiedBy>
  <cp:lastPrinted>2024-03-21T04:54:08Z</cp:lastPrinted>
  <dcterms:created xsi:type="dcterms:W3CDTF">2024-02-05T03:53:27Z</dcterms:created>
  <dcterms:modified xsi:type="dcterms:W3CDTF">2024-09-24T00:32:06Z</dcterms:modified>
  <cp:category/>
</cp:coreProperties>
</file>