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0281\Desktop\0203〆経営比較分析表の分析\提出\"/>
    </mc:Choice>
  </mc:AlternateContent>
  <xr:revisionPtr revIDLastSave="0" documentId="8_{D96C662B-4BCB-4373-A753-556A5E4468AF}" xr6:coauthVersionLast="47" xr6:coauthVersionMax="47" xr10:uidLastSave="{00000000-0000-0000-0000-000000000000}"/>
  <workbookProtection workbookAlgorithmName="SHA-512" workbookHashValue="9cpCBnZamfty3wLEl1Sae5Vvb5CQsscsixb+2vIbnj0eFqw7ry/NcjQPA3JBGy3FtoaSpamq+A9qfTGbDvXemw==" workbookSaltValue="wbHI1Dt4CdTcBqjHOge1tw=="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85" i="4"/>
  <c r="E85" i="4"/>
  <c r="AT10" i="4"/>
  <c r="AL10" i="4"/>
  <c r="P10" i="4"/>
  <c r="I10" i="4"/>
  <c r="P8" i="4"/>
</calcChain>
</file>

<file path=xl/sharedStrings.xml><?xml version="1.0" encoding="utf-8"?>
<sst xmlns="http://schemas.openxmlformats.org/spreadsheetml/2006/main" count="319" uniqueCount="118">
  <si>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</si>
  <si>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</si>
  <si>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</si>
  <si>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</si>
  <si>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</si>
  <si>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</si>
  <si>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</si>
  <si>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</si>
  <si>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</si>
  <si>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</si>
  <si>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</si>
  <si>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</si>
  <si>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</si>
  <si>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</si>
  <si>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</si>
  <si>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</si>
  <si>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</si>
  <si>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</si>
  <si>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</si>
  <si>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</si>
  <si>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</si>
  <si>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</si>
  <si>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</si>
  <si>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</si>
  <si>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</si>
  <si>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</si>
  <si>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</si>
  <si>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</si>
  <si>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</si>
  <si>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</si>
  <si>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</si>
  <si>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</si>
  <si>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</si>
  <si>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</si>
  <si>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</si>
  <si>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</si>
  <si>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</si>
  <si>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</si>
  <si>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</si>
  <si>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</si>
  <si>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</si>
  <si>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</si>
  <si>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</si>
  <si>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</si>
  <si>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</si>
  <si>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</si>
  <si>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</si>
  <si>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</si>
  <si>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</si>
  <si>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</si>
  <si>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</si>
  <si>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</si>
  <si>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</si>
  <si>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</si>
  <si>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</si>
  <si>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</si>
  <si>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</si>
  <si>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</si>
  <si>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</si>
  <si>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</si>
  <si>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</si>
  <si>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</si>
  <si>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</si>
  <si>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</si>
  <si>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</si>
  <si>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</si>
  <si>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</si>
  <si>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</si>
  <si>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</si>
  <si>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</si>
  <si>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</si>
  <si>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</si>
  <si>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</si>
  <si>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</si>
  <si>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</si>
  <si>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</si>
  <si>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</si>
  <si>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</si>
  <si>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</si>
  <si>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</si>
  <si>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</si>
  <si>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</si>
  <si>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</si>
  <si>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</si>
  <si>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</si>
  <si>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</si>
  <si>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</si>
  <si>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</si>
  <si>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</si>
  <si>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</si>
  <si>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</si>
  <si>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</si>
  <si>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</si>
  <si>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</si>
  <si>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</si>
  <si>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</si>
  <si>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西米良村</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</si>
  <si>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</si>
  <si>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</si>
  <si>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</si>
  <si>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</si>
  <si>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</si>
  <si>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</si>
  <si>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</si>
  <si>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</si>
  <si>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</si>
  <si>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</si>
  <si>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</si>
  <si>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</si>
  <si>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</si>
  <si>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</si>
  <si>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</si>
  <si>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</si>
  <si>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</si>
  <si>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</si>
  <si>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①について
団体平均値と比較しても、水準は低く現時点での緊急性のある更新等予定なし。
②について
現時点で耐用年数を超過する管渠はなし。
③について
管渠の更新・完了・修繕等なし。</t>
    <rPh sb="6" eb="11">
      <t>ダンタイヘイキンチ</t>
    </rPh>
    <rPh sb="12" eb="14">
      <t>ヒカク</t>
    </rPh>
    <rPh sb="18" eb="20">
      <t>スイジュン</t>
    </rPh>
    <rPh sb="21" eb="22">
      <t>ヒク</t>
    </rPh>
    <rPh sb="23" eb="26">
      <t>ゲンジテン</t>
    </rPh>
    <rPh sb="28" eb="31">
      <t>キンキュウセイ</t>
    </rPh>
    <rPh sb="34" eb="37">
      <t>コウシントウ</t>
    </rPh>
    <rPh sb="37" eb="39">
      <t>ヨテイ</t>
    </rPh>
    <rPh sb="49" eb="52">
      <t>ゲンジテン</t>
    </rPh>
    <rPh sb="53" eb="57">
      <t>タイヨウネンスウ</t>
    </rPh>
    <rPh sb="58" eb="60">
      <t>チョウカ</t>
    </rPh>
    <rPh sb="62" eb="64">
      <t>カンキョ</t>
    </rPh>
    <rPh sb="75" eb="77">
      <t>カンキョ</t>
    </rPh>
    <rPh sb="78" eb="80">
      <t>コウシン</t>
    </rPh>
    <rPh sb="81" eb="83">
      <t>カンリョウ</t>
    </rPh>
    <rPh sb="84" eb="87">
      <t>シュウゼントウ</t>
    </rPh>
    <phoneticPr fontId="4"/>
  </si>
  <si>
    <t xml:space="preserve">①・②・③について
経常収支比率・累積欠損金比率・流動比率ともに、分析における水準以上の数値となっており、問題点無し。
④について
企業債残高については、将来的に一般会計繰入等により、償還額を充当する見通しであることから、分子が0となる関係で当該値は0となっている。一方で、下水道使用料の改定等により、経営の改善を図っていく必要がある。
⑤・⑥・⑦について
経費回収率については、団体平均値と比較しても低い水準となっている。下水道使用料の改定等により、数値の改善を図る。
汚水処理原価についても、団体平均値と比較しても、高騰している。地理的要因により汚水処理費が高くなっていることが主因であるが、今後、維持管理費の見直し、有収率の改善に向けた取組を検討していくもの。
施設利用率については、団体平均値と比較し、低い水準になっている。汚水処理人口の減少等が主因であり、今後施設のサイジングについても検討していくもの。
⑧について
水洗化率については100％となっており、同水準を維持できるように努めていくもの。
</t>
    <rPh sb="10" eb="14">
      <t>ケイジョウシュウシ</t>
    </rPh>
    <rPh sb="14" eb="16">
      <t>ヒリツ</t>
    </rPh>
    <rPh sb="17" eb="21">
      <t>ルイセキケッソン</t>
    </rPh>
    <rPh sb="21" eb="22">
      <t>キン</t>
    </rPh>
    <rPh sb="22" eb="24">
      <t>ヒリツ</t>
    </rPh>
    <rPh sb="25" eb="29">
      <t>リュウドウヒリツ</t>
    </rPh>
    <rPh sb="33" eb="35">
      <t>ブンセキ</t>
    </rPh>
    <rPh sb="39" eb="41">
      <t>スイジュン</t>
    </rPh>
    <rPh sb="41" eb="43">
      <t>イジョウ</t>
    </rPh>
    <rPh sb="44" eb="46">
      <t>スウチ</t>
    </rPh>
    <rPh sb="53" eb="57">
      <t>モンダイテンナ</t>
    </rPh>
    <rPh sb="66" eb="69">
      <t>キギョウサイ</t>
    </rPh>
    <rPh sb="69" eb="71">
      <t>ザンダカ</t>
    </rPh>
    <rPh sb="77" eb="80">
      <t>ショウライテキ</t>
    </rPh>
    <rPh sb="81" eb="85">
      <t>イッパンカイケイ</t>
    </rPh>
    <rPh sb="85" eb="88">
      <t>クリイレトウ</t>
    </rPh>
    <rPh sb="92" eb="95">
      <t>ショウカンガク</t>
    </rPh>
    <rPh sb="96" eb="98">
      <t>ジュウトウ</t>
    </rPh>
    <rPh sb="100" eb="102">
      <t>ミトオ</t>
    </rPh>
    <rPh sb="111" eb="113">
      <t>ブンシ</t>
    </rPh>
    <rPh sb="118" eb="120">
      <t>カンケイ</t>
    </rPh>
    <rPh sb="179" eb="184">
      <t>ケイヒカイシュウリツ</t>
    </rPh>
    <rPh sb="190" eb="192">
      <t>ダンタイ</t>
    </rPh>
    <rPh sb="192" eb="195">
      <t>ヘイキンチ</t>
    </rPh>
    <rPh sb="196" eb="198">
      <t>ヒカク</t>
    </rPh>
    <rPh sb="201" eb="202">
      <t>ヒク</t>
    </rPh>
    <rPh sb="203" eb="205">
      <t>スイジュン</t>
    </rPh>
    <rPh sb="212" eb="218">
      <t>ゲスイドウシヨウリョウ</t>
    </rPh>
    <rPh sb="219" eb="222">
      <t>カイテイトウ</t>
    </rPh>
    <rPh sb="226" eb="228">
      <t>スウチ</t>
    </rPh>
    <rPh sb="229" eb="231">
      <t>カイゼン</t>
    </rPh>
    <rPh sb="232" eb="233">
      <t>ハカ</t>
    </rPh>
    <rPh sb="236" eb="240">
      <t>オスイショリ</t>
    </rPh>
    <rPh sb="240" eb="242">
      <t>ゲンカ</t>
    </rPh>
    <rPh sb="248" eb="252">
      <t>ダンタイヘイキン</t>
    </rPh>
    <rPh sb="252" eb="253">
      <t>チ</t>
    </rPh>
    <rPh sb="254" eb="256">
      <t>ヒカク</t>
    </rPh>
    <rPh sb="260" eb="262">
      <t>コウトウ</t>
    </rPh>
    <rPh sb="267" eb="272">
      <t>チリテキヨウイン</t>
    </rPh>
    <rPh sb="275" eb="279">
      <t>オスイショリ</t>
    </rPh>
    <rPh sb="279" eb="280">
      <t>ヒ</t>
    </rPh>
    <rPh sb="281" eb="282">
      <t>タカ</t>
    </rPh>
    <rPh sb="291" eb="293">
      <t>シュイン</t>
    </rPh>
    <rPh sb="298" eb="300">
      <t>コンゴ</t>
    </rPh>
    <rPh sb="301" eb="306">
      <t>イジカンリヒ</t>
    </rPh>
    <rPh sb="307" eb="309">
      <t>ミナオ</t>
    </rPh>
    <rPh sb="311" eb="313">
      <t>ユウシュウ</t>
    </rPh>
    <rPh sb="313" eb="314">
      <t>リツ</t>
    </rPh>
    <rPh sb="315" eb="317">
      <t>カイゼン</t>
    </rPh>
    <rPh sb="318" eb="319">
      <t>ム</t>
    </rPh>
    <rPh sb="321" eb="323">
      <t>トリクミ</t>
    </rPh>
    <rPh sb="324" eb="326">
      <t>ケントウ</t>
    </rPh>
    <rPh sb="334" eb="339">
      <t>シセツリヨウリツ</t>
    </rPh>
    <rPh sb="345" eb="350">
      <t>ダンタイヘイキンチ</t>
    </rPh>
    <rPh sb="351" eb="353">
      <t>ヒカク</t>
    </rPh>
    <rPh sb="355" eb="356">
      <t>ヒク</t>
    </rPh>
    <rPh sb="357" eb="359">
      <t>スイジュン</t>
    </rPh>
    <rPh sb="366" eb="372">
      <t>オスイショリジンコウ</t>
    </rPh>
    <rPh sb="373" eb="375">
      <t>ゲンショウ</t>
    </rPh>
    <rPh sb="375" eb="376">
      <t>トウ</t>
    </rPh>
    <rPh sb="377" eb="379">
      <t>シュイン</t>
    </rPh>
    <rPh sb="383" eb="385">
      <t>コンゴ</t>
    </rPh>
    <rPh sb="385" eb="387">
      <t>シセツ</t>
    </rPh>
    <rPh sb="398" eb="400">
      <t>ケントウ</t>
    </rPh>
    <rPh sb="414" eb="417">
      <t>スイセンカ</t>
    </rPh>
    <rPh sb="417" eb="418">
      <t>リツ</t>
    </rPh>
    <rPh sb="434" eb="437">
      <t>ドウスイジュン</t>
    </rPh>
    <rPh sb="438" eb="440">
      <t>イジ</t>
    </rPh>
    <rPh sb="446" eb="447">
      <t>ツト</t>
    </rPh>
    <phoneticPr fontId="4"/>
  </si>
  <si>
    <t>経営水準については、他団体と比較しても一定水準は確保しており現時点で特別な注意を要する点は見受けられない。一方で、経費回収率や汚水処理原価など、人口の減少や維持管理費用の高騰など様々な要因によって一部指標に満たない数値もあることから、料金改定など多角的に対策を講じられるように検討をしていきたい。
老朽化については現時点で問題のある水準にはないが、引き続き、維持管理等を徹底し安定した下水道事業の運営に努めたい。</t>
    <rPh sb="0" eb="4">
      <t>ケイエイスイジュン</t>
    </rPh>
    <rPh sb="10" eb="11">
      <t>ホカ</t>
    </rPh>
    <rPh sb="11" eb="13">
      <t>ダンタイ</t>
    </rPh>
    <rPh sb="14" eb="16">
      <t>ヒカク</t>
    </rPh>
    <rPh sb="19" eb="23">
      <t>イッテイスイジュン</t>
    </rPh>
    <rPh sb="24" eb="26">
      <t>カクホ</t>
    </rPh>
    <rPh sb="30" eb="33">
      <t>ゲンジテン</t>
    </rPh>
    <rPh sb="34" eb="36">
      <t>トクベツ</t>
    </rPh>
    <rPh sb="37" eb="39">
      <t>チュウイ</t>
    </rPh>
    <rPh sb="40" eb="41">
      <t>ヨウ</t>
    </rPh>
    <rPh sb="43" eb="44">
      <t>テン</t>
    </rPh>
    <rPh sb="45" eb="47">
      <t>ミウ</t>
    </rPh>
    <rPh sb="53" eb="55">
      <t>イッポウ</t>
    </rPh>
    <rPh sb="57" eb="62">
      <t>ケイヒカイシュウリツ</t>
    </rPh>
    <rPh sb="63" eb="67">
      <t>オスイショリ</t>
    </rPh>
    <rPh sb="67" eb="69">
      <t>ゲンカ</t>
    </rPh>
    <rPh sb="72" eb="74">
      <t>ジンコウ</t>
    </rPh>
    <rPh sb="75" eb="77">
      <t>ゲンショウ</t>
    </rPh>
    <rPh sb="78" eb="84">
      <t>イジカンリヒヨウ</t>
    </rPh>
    <rPh sb="85" eb="87">
      <t>コウトウ</t>
    </rPh>
    <rPh sb="89" eb="94">
      <t>サマザマナヨウイン</t>
    </rPh>
    <rPh sb="98" eb="100">
      <t>イチブ</t>
    </rPh>
    <rPh sb="100" eb="102">
      <t>シヒョウ</t>
    </rPh>
    <rPh sb="103" eb="104">
      <t>ミ</t>
    </rPh>
    <rPh sb="107" eb="109">
      <t>スウチ</t>
    </rPh>
    <rPh sb="117" eb="121">
      <t>リョウキンカイテイ</t>
    </rPh>
    <rPh sb="123" eb="126">
      <t>タカクテキ</t>
    </rPh>
    <rPh sb="127" eb="129">
      <t>タイサク</t>
    </rPh>
    <rPh sb="130" eb="131">
      <t>コウ</t>
    </rPh>
    <rPh sb="138" eb="140">
      <t>ケントウ</t>
    </rPh>
    <rPh sb="149" eb="152">
      <t>ロウキュウカ</t>
    </rPh>
    <rPh sb="157" eb="160">
      <t>ゲンジテン</t>
    </rPh>
    <rPh sb="161" eb="163">
      <t>モンダイ</t>
    </rPh>
    <rPh sb="166" eb="168">
      <t>スイジュン</t>
    </rPh>
    <rPh sb="174" eb="175">
      <t>ヒ</t>
    </rPh>
    <rPh sb="176" eb="177">
      <t>ツヅ</t>
    </rPh>
    <rPh sb="179" eb="184">
      <t>イジカンリトウ</t>
    </rPh>
    <rPh sb="185" eb="187">
      <t>テッテイ</t>
    </rPh>
    <rPh sb="188" eb="190">
      <t>アンテイ</t>
    </rPh>
    <rPh sb="192" eb="197">
      <t>ゲスイドウジギョウ</t>
    </rPh>
    <rPh sb="198" eb="200">
      <t>ウンエイ</t>
    </rPh>
    <rPh sb="201" eb="20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</si>
</sst>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FF2-4CB9-86DB-9A3A9A30551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1FF2-4CB9-86DB-9A3A9A30551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32.67</c:v>
                </c:pt>
              </c:numCache>
            </c:numRef>
          </c:val>
          <c:extLst>
            <c:ext xmlns:c16="http://schemas.microsoft.com/office/drawing/2014/chart" uri="{C3380CC4-5D6E-409C-BE32-E72D297353CC}">
              <c16:uniqueId val="{00000000-59D4-4D6B-A272-99414E67713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59D4-4D6B-A272-99414E67713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2016-48A0-A587-A3694CFD20F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2016-48A0-A587-A3694CFD20F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112.53</c:v>
                </c:pt>
              </c:numCache>
            </c:numRef>
          </c:val>
          <c:extLst>
            <c:ext xmlns:c16="http://schemas.microsoft.com/office/drawing/2014/chart" uri="{C3380CC4-5D6E-409C-BE32-E72D297353CC}">
              <c16:uniqueId val="{00000000-A738-4D03-A90F-EC2BA099F4D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A738-4D03-A90F-EC2BA099F4D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3.44</c:v>
                </c:pt>
              </c:numCache>
            </c:numRef>
          </c:val>
          <c:extLst>
            <c:ext xmlns:c16="http://schemas.microsoft.com/office/drawing/2014/chart" uri="{C3380CC4-5D6E-409C-BE32-E72D297353CC}">
              <c16:uniqueId val="{00000000-4676-45C6-BF82-D8550169AD4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4676-45C6-BF82-D8550169AD4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708-4FD0-A0B4-FFE42C36201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F708-4FD0-A0B4-FFE42C36201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DEC-41AA-BCB7-31D89AB3368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7DEC-41AA-BCB7-31D89AB3368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162.9</c:v>
                </c:pt>
              </c:numCache>
            </c:numRef>
          </c:val>
          <c:extLst>
            <c:ext xmlns:c16="http://schemas.microsoft.com/office/drawing/2014/chart" uri="{C3380CC4-5D6E-409C-BE32-E72D297353CC}">
              <c16:uniqueId val="{00000000-99F6-4523-9063-4C8E629DFB6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99F6-4523-9063-4C8E629DFB6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A71-4D64-95B9-FA0DAA0B377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3A71-4D64-95B9-FA0DAA0B377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32.049999999999997</c:v>
                </c:pt>
              </c:numCache>
            </c:numRef>
          </c:val>
          <c:extLst>
            <c:ext xmlns:c16="http://schemas.microsoft.com/office/drawing/2014/chart" uri="{C3380CC4-5D6E-409C-BE32-E72D297353CC}">
              <c16:uniqueId val="{00000000-4C1E-4D2A-B6B7-B15A36905DB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4C1E-4D2A-B6B7-B15A36905DB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507.91</c:v>
                </c:pt>
              </c:numCache>
            </c:numRef>
          </c:val>
          <c:extLst>
            <c:ext xmlns:c16="http://schemas.microsoft.com/office/drawing/2014/chart" uri="{C3380CC4-5D6E-409C-BE32-E72D297353CC}">
              <c16:uniqueId val="{00000000-6CF2-4FC1-8D2D-A22095FA9AC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6CF2-4FC1-8D2D-A22095FA9AC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43"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宮崎県　西米良村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自治体職員</v>
      </c>
      <c r="AE8" s="65"/>
      <c r="AF8" s="65"/>
      <c r="AG8" s="65"/>
      <c r="AH8" s="65"/>
      <c r="AI8" s="65"/>
      <c r="AJ8" s="65"/>
      <c r="AK8" s="3"/>
      <c r="AL8" s="44">
        <f>データ!S6</f>
        <v>991</v>
      </c>
      <c r="AM8" s="44"/>
      <c r="AN8" s="44"/>
      <c r="AO8" s="44"/>
      <c r="AP8" s="44"/>
      <c r="AQ8" s="44"/>
      <c r="AR8" s="44"/>
      <c r="AS8" s="44"/>
      <c r="AT8" s="45">
        <f>データ!T6</f>
        <v>271.51</v>
      </c>
      <c r="AU8" s="45"/>
      <c r="AV8" s="45"/>
      <c r="AW8" s="45"/>
      <c r="AX8" s="45"/>
      <c r="AY8" s="45"/>
      <c r="AZ8" s="45"/>
      <c r="BA8" s="45"/>
      <c r="BB8" s="45">
        <f>データ!U6</f>
        <v>3.65</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87.53</v>
      </c>
      <c r="J10" s="45"/>
      <c r="K10" s="45"/>
      <c r="L10" s="45"/>
      <c r="M10" s="45"/>
      <c r="N10" s="45"/>
      <c r="O10" s="45"/>
      <c r="P10" s="45">
        <f>データ!P6</f>
        <v>46.05</v>
      </c>
      <c r="Q10" s="45"/>
      <c r="R10" s="45"/>
      <c r="S10" s="45"/>
      <c r="T10" s="45"/>
      <c r="U10" s="45"/>
      <c r="V10" s="45"/>
      <c r="W10" s="45">
        <f>データ!Q6</f>
        <v>81.67</v>
      </c>
      <c r="X10" s="45"/>
      <c r="Y10" s="45"/>
      <c r="Z10" s="45"/>
      <c r="AA10" s="45"/>
      <c r="AB10" s="45"/>
      <c r="AC10" s="45"/>
      <c r="AD10" s="44">
        <f>データ!R6</f>
        <v>2500</v>
      </c>
      <c r="AE10" s="44"/>
      <c r="AF10" s="44"/>
      <c r="AG10" s="44"/>
      <c r="AH10" s="44"/>
      <c r="AI10" s="44"/>
      <c r="AJ10" s="44"/>
      <c r="AK10" s="2"/>
      <c r="AL10" s="44">
        <f>データ!V6</f>
        <v>443</v>
      </c>
      <c r="AM10" s="44"/>
      <c r="AN10" s="44"/>
      <c r="AO10" s="44"/>
      <c r="AP10" s="44"/>
      <c r="AQ10" s="44"/>
      <c r="AR10" s="44"/>
      <c r="AS10" s="44"/>
      <c r="AT10" s="45">
        <f>データ!W6</f>
        <v>0.23</v>
      </c>
      <c r="AU10" s="45"/>
      <c r="AV10" s="45"/>
      <c r="AW10" s="45"/>
      <c r="AX10" s="45"/>
      <c r="AY10" s="45"/>
      <c r="AZ10" s="45"/>
      <c r="BA10" s="45"/>
      <c r="BB10" s="45">
        <f>データ!X6</f>
        <v>1926.09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TqDpaFEWK0r0BjUbJ1PD9sSzkwLtL7PzlsVNde1ryRhzqyvYl9ZqfbOrdMsZaSh27oNL1Kh3oFROTJALkawJsQ==" saltValue="tXt005RAUZwwpw63dEfMU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454036</v>
      </c>
      <c r="D6" s="19">
        <f t="shared" si="3"/>
        <v>46</v>
      </c>
      <c r="E6" s="19">
        <f t="shared" si="3"/>
        <v>17</v>
      </c>
      <c r="F6" s="19">
        <f t="shared" si="3"/>
        <v>4</v>
      </c>
      <c r="G6" s="19">
        <f t="shared" si="3"/>
        <v>0</v>
      </c>
      <c r="H6" s="19" t="str">
        <f t="shared" si="3"/>
        <v>宮崎県　西米良村</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87.53</v>
      </c>
      <c r="P6" s="20">
        <f t="shared" si="3"/>
        <v>46.05</v>
      </c>
      <c r="Q6" s="20">
        <f t="shared" si="3"/>
        <v>81.67</v>
      </c>
      <c r="R6" s="20">
        <f t="shared" si="3"/>
        <v>2500</v>
      </c>
      <c r="S6" s="20">
        <f t="shared" si="3"/>
        <v>991</v>
      </c>
      <c r="T6" s="20">
        <f t="shared" si="3"/>
        <v>271.51</v>
      </c>
      <c r="U6" s="20">
        <f t="shared" si="3"/>
        <v>3.65</v>
      </c>
      <c r="V6" s="20">
        <f t="shared" si="3"/>
        <v>443</v>
      </c>
      <c r="W6" s="20">
        <f t="shared" si="3"/>
        <v>0.23</v>
      </c>
      <c r="X6" s="20">
        <f t="shared" si="3"/>
        <v>1926.09</v>
      </c>
      <c r="Y6" s="21" t="str">
        <f>IF(Y7="",NA(),Y7)</f>
        <v>-</v>
      </c>
      <c r="Z6" s="21" t="str">
        <f t="shared" ref="Z6:AH6" si="4">IF(Z7="",NA(),Z7)</f>
        <v>-</v>
      </c>
      <c r="AA6" s="21" t="str">
        <f t="shared" si="4"/>
        <v>-</v>
      </c>
      <c r="AB6" s="21" t="str">
        <f t="shared" si="4"/>
        <v>-</v>
      </c>
      <c r="AC6" s="21">
        <f t="shared" si="4"/>
        <v>112.53</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162.9</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32.049999999999997</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507.91</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32.67</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3.44</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2">
      <c r="A7" s="14"/>
      <c r="B7" s="23">
        <v>2024</v>
      </c>
      <c r="C7" s="23">
        <v>454036</v>
      </c>
      <c r="D7" s="23">
        <v>46</v>
      </c>
      <c r="E7" s="23">
        <v>17</v>
      </c>
      <c r="F7" s="23">
        <v>4</v>
      </c>
      <c r="G7" s="23">
        <v>0</v>
      </c>
      <c r="H7" s="23" t="s">
        <v>96</v>
      </c>
      <c r="I7" s="23" t="s">
        <v>97</v>
      </c>
      <c r="J7" s="23" t="s">
        <v>98</v>
      </c>
      <c r="K7" s="23" t="s">
        <v>99</v>
      </c>
      <c r="L7" s="23" t="s">
        <v>100</v>
      </c>
      <c r="M7" s="23" t="s">
        <v>101</v>
      </c>
      <c r="N7" s="24" t="s">
        <v>102</v>
      </c>
      <c r="O7" s="24">
        <v>87.53</v>
      </c>
      <c r="P7" s="24">
        <v>46.05</v>
      </c>
      <c r="Q7" s="24">
        <v>81.67</v>
      </c>
      <c r="R7" s="24">
        <v>2500</v>
      </c>
      <c r="S7" s="24">
        <v>991</v>
      </c>
      <c r="T7" s="24">
        <v>271.51</v>
      </c>
      <c r="U7" s="24">
        <v>3.65</v>
      </c>
      <c r="V7" s="24">
        <v>443</v>
      </c>
      <c r="W7" s="24">
        <v>0.23</v>
      </c>
      <c r="X7" s="24">
        <v>1926.09</v>
      </c>
      <c r="Y7" s="24" t="s">
        <v>102</v>
      </c>
      <c r="Z7" s="24" t="s">
        <v>102</v>
      </c>
      <c r="AA7" s="24" t="s">
        <v>102</v>
      </c>
      <c r="AB7" s="24" t="s">
        <v>102</v>
      </c>
      <c r="AC7" s="24">
        <v>112.53</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162.9</v>
      </c>
      <c r="AZ7" s="24" t="s">
        <v>102</v>
      </c>
      <c r="BA7" s="24" t="s">
        <v>102</v>
      </c>
      <c r="BB7" s="24" t="s">
        <v>102</v>
      </c>
      <c r="BC7" s="24" t="s">
        <v>102</v>
      </c>
      <c r="BD7" s="24">
        <v>53.28</v>
      </c>
      <c r="BE7" s="24">
        <v>50.9</v>
      </c>
      <c r="BF7" s="24" t="s">
        <v>102</v>
      </c>
      <c r="BG7" s="24" t="s">
        <v>102</v>
      </c>
      <c r="BH7" s="24" t="s">
        <v>102</v>
      </c>
      <c r="BI7" s="24" t="s">
        <v>102</v>
      </c>
      <c r="BJ7" s="24">
        <v>0</v>
      </c>
      <c r="BK7" s="24" t="s">
        <v>102</v>
      </c>
      <c r="BL7" s="24" t="s">
        <v>102</v>
      </c>
      <c r="BM7" s="24" t="s">
        <v>102</v>
      </c>
      <c r="BN7" s="24" t="s">
        <v>102</v>
      </c>
      <c r="BO7" s="24">
        <v>1142.44</v>
      </c>
      <c r="BP7" s="24">
        <v>1099.1500000000001</v>
      </c>
      <c r="BQ7" s="24" t="s">
        <v>102</v>
      </c>
      <c r="BR7" s="24" t="s">
        <v>102</v>
      </c>
      <c r="BS7" s="24" t="s">
        <v>102</v>
      </c>
      <c r="BT7" s="24" t="s">
        <v>102</v>
      </c>
      <c r="BU7" s="24">
        <v>32.049999999999997</v>
      </c>
      <c r="BV7" s="24" t="s">
        <v>102</v>
      </c>
      <c r="BW7" s="24" t="s">
        <v>102</v>
      </c>
      <c r="BX7" s="24" t="s">
        <v>102</v>
      </c>
      <c r="BY7" s="24" t="s">
        <v>102</v>
      </c>
      <c r="BZ7" s="24">
        <v>66.63</v>
      </c>
      <c r="CA7" s="24">
        <v>72.92</v>
      </c>
      <c r="CB7" s="24" t="s">
        <v>102</v>
      </c>
      <c r="CC7" s="24" t="s">
        <v>102</v>
      </c>
      <c r="CD7" s="24" t="s">
        <v>102</v>
      </c>
      <c r="CE7" s="24" t="s">
        <v>102</v>
      </c>
      <c r="CF7" s="24">
        <v>507.91</v>
      </c>
      <c r="CG7" s="24" t="s">
        <v>102</v>
      </c>
      <c r="CH7" s="24" t="s">
        <v>102</v>
      </c>
      <c r="CI7" s="24" t="s">
        <v>102</v>
      </c>
      <c r="CJ7" s="24" t="s">
        <v>102</v>
      </c>
      <c r="CK7" s="24">
        <v>252.17</v>
      </c>
      <c r="CL7" s="24">
        <v>225.78</v>
      </c>
      <c r="CM7" s="24" t="s">
        <v>102</v>
      </c>
      <c r="CN7" s="24" t="s">
        <v>102</v>
      </c>
      <c r="CO7" s="24" t="s">
        <v>102</v>
      </c>
      <c r="CP7" s="24" t="s">
        <v>102</v>
      </c>
      <c r="CQ7" s="24">
        <v>32.67</v>
      </c>
      <c r="CR7" s="24" t="s">
        <v>102</v>
      </c>
      <c r="CS7" s="24" t="s">
        <v>102</v>
      </c>
      <c r="CT7" s="24" t="s">
        <v>102</v>
      </c>
      <c r="CU7" s="24" t="s">
        <v>102</v>
      </c>
      <c r="CV7" s="24">
        <v>42.15</v>
      </c>
      <c r="CW7" s="24">
        <v>43.17</v>
      </c>
      <c r="CX7" s="24" t="s">
        <v>102</v>
      </c>
      <c r="CY7" s="24" t="s">
        <v>102</v>
      </c>
      <c r="CZ7" s="24" t="s">
        <v>102</v>
      </c>
      <c r="DA7" s="24" t="s">
        <v>102</v>
      </c>
      <c r="DB7" s="24">
        <v>100</v>
      </c>
      <c r="DC7" s="24" t="s">
        <v>102</v>
      </c>
      <c r="DD7" s="24" t="s">
        <v>102</v>
      </c>
      <c r="DE7" s="24" t="s">
        <v>102</v>
      </c>
      <c r="DF7" s="24" t="s">
        <v>102</v>
      </c>
      <c r="DG7" s="24">
        <v>84.21</v>
      </c>
      <c r="DH7" s="24">
        <v>86.31</v>
      </c>
      <c r="DI7" s="24" t="s">
        <v>102</v>
      </c>
      <c r="DJ7" s="24" t="s">
        <v>102</v>
      </c>
      <c r="DK7" s="24" t="s">
        <v>102</v>
      </c>
      <c r="DL7" s="24" t="s">
        <v>102</v>
      </c>
      <c r="DM7" s="24">
        <v>3.44</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113</v>
      </c>
      <c r="F13" t="s">
        <v>110</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中武　麻美</cp:lastModifiedBy>
  <cp:lastPrinted>2026-01-30T07:19:44Z</cp:lastPrinted>
  <dcterms:created xsi:type="dcterms:W3CDTF">2025-12-23T06:15:09Z</dcterms:created>
  <dcterms:modified xsi:type="dcterms:W3CDTF">2026-02-13T12:46:01Z</dcterms:modified>
  <cp:category/>
</cp:coreProperties>
</file>