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0281\Desktop\0203〆経営比較分析表の分析\提出\"/>
    </mc:Choice>
  </mc:AlternateContent>
  <xr:revisionPtr revIDLastSave="0" documentId="8_{7ADA9FE1-5211-4CDD-980E-69FAA39DF812}" xr6:coauthVersionLast="47" xr6:coauthVersionMax="47" xr10:uidLastSave="{00000000-0000-0000-0000-000000000000}"/>
  <workbookProtection workbookAlgorithmName="SHA-512" workbookHashValue="4j34DsyEEL1Y2V1vd2C6SnzeIjjTy969jMcp8FuKNZyat0zoL7RU+jAa4mwK4Mew8bFmxxoH2IXhosSou9tqhw==" workbookSaltValue="ybDMSxwMxmd+n98Ug4gCV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<sst xmlns="http://schemas.openxmlformats.org/spreadsheetml/2006/main" count="316" uniqueCount="113">
  <si>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</si>
  <si>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</si>
  <si>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</si>
  <si>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</si>
  <si>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</si>
  <si>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</si>
  <si>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</si>
  <si>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</si>
  <si>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</si>
  <si>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</si>
  <si>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</si>
  <si>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</si>
  <si>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</si>
  <si>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</si>
  <si>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</si>
  <si>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</si>
  <si>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</si>
  <si>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</si>
  <si>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</si>
  <si>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</si>
  <si>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</si>
  <si>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</si>
  <si>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</si>
  <si>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</si>
  <si>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</si>
  <si>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</si>
  <si>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</si>
  <si>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</si>
  <si>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</si>
  <si>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</si>
  <si>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</si>
  <si>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</si>
  <si>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</si>
  <si>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</si>
  <si>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</si>
  <si>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</si>
  <si>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</si>
  <si>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</si>
  <si>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</si>
  <si>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</si>
  <si>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</si>
  <si>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</si>
  <si>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</si>
  <si>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</si>
  <si>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</si>
  <si>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</si>
  <si>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</si>
  <si>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</si>
  <si>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</si>
  <si>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</si>
  <si>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</si>
  <si>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</si>
  <si>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</si>
  <si>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</si>
  <si>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</si>
  <si>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</si>
  <si>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</si>
  <si>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</si>
  <si>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</si>
  <si>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</si>
  <si>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</si>
  <si>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</si>
  <si>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</si>
  <si>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</si>
  <si>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</si>
  <si>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</si>
  <si>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</si>
  <si>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</si>
  <si>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</si>
  <si>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</si>
  <si>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</si>
  <si>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</si>
  <si>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</si>
  <si>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</si>
  <si>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</si>
  <si>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</si>
  <si>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</si>
  <si>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</si>
  <si>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</si>
  <si>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</si>
  <si>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</si>
  <si>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</si>
  <si>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</si>
  <si>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</si>
  <si>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</si>
  <si>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</si>
  <si>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</si>
  <si>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</si>
  <si>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</si>
  <si>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</si>
  <si>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</si>
  <si>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</si>
  <si>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</si>
  <si>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西米良村</t>
  </si>
  <si>
    <t>法適用</t>
  </si>
  <si>
    <t>水道事業</t>
  </si>
  <si>
    <t>簡易水道事業</t>
  </si>
  <si>
    <t>C4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</si>
  <si>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</si>
  <si>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</si>
  <si>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</si>
  <si>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</si>
  <si>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</si>
  <si>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</si>
  <si>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</si>
  <si>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</si>
  <si>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</si>
  <si>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</si>
  <si>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</si>
  <si>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</si>
  <si>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営水準については、他団体と比較しても一定水準は確保しているものの、流動比率は100％を下回っている状況にある。また、料金回収率や給水原価など、人口の減少や維持管理費用の高騰など様々な要因によって一部平均に満たない数値もある。
今後、料金改定など多角的に対策を講じられるように検討をしていきたい。
老朽化については現時点で問題のある水準にはないが、引き続き、維持管理等を徹底し、安定した簡易水道事業の運営に努めたい。</t>
    <rPh sb="34" eb="38">
      <t>リュウドウヒリツ</t>
    </rPh>
    <rPh sb="44" eb="46">
      <t>シタマワ</t>
    </rPh>
    <rPh sb="50" eb="52">
      <t>ジョウキョウ</t>
    </rPh>
    <rPh sb="59" eb="61">
      <t>リョウキン</t>
    </rPh>
    <rPh sb="65" eb="67">
      <t>キュウスイ</t>
    </rPh>
    <rPh sb="100" eb="102">
      <t>ヘイキン</t>
    </rPh>
    <rPh sb="103" eb="104">
      <t>ミ</t>
    </rPh>
    <rPh sb="114" eb="116">
      <t>コンゴ</t>
    </rPh>
    <rPh sb="193" eb="195">
      <t>カンイ</t>
    </rPh>
    <phoneticPr fontId="4"/>
  </si>
  <si>
    <t>①・②について
経常収支比率について類似団体平均値以上の数値となっており、問題点無し。また、累積欠損金がないため、累積欠損比率は0％となっている。
③について
流動比率については、全国平均、類似団体平均値と比較して水準を下回っているが、今後、企業債の償還が進んでいく中で、償還額が減少していくこと、料金改定等による給水収益の改善も見込まれることから、当該数値は今後改善が見込まれる。
④について
類似団体平均値と比較して比率が高い。今後、法適用化による起債が一段落し、公営企業債が減少していくこと、料金改定等による給水収益の改善により、当該数値の改善を図る。
⑤について
全国平均、類似団体平均値と比較して水準を下回っているが、料金改定等により給水収益を改善させることにより、適切な料金収入を確保し、数値の改善を図る。
⑥について
類似団体平均値と比較しても、高騰している。今後経常費用の見直し、有収率の改善に向けた取組を検討し、数値の改善を図る。
⑦・⑧について
類似団体平均値と比較し、高水準にある。有収率については、漏水調査・修繕等を計画的に実施し、更なる有収率の向上を図る。</t>
    <rPh sb="18" eb="20">
      <t>ルイジ</t>
    </rPh>
    <rPh sb="20" eb="22">
      <t>ダンタイ</t>
    </rPh>
    <rPh sb="22" eb="24">
      <t>ヘイキン</t>
    </rPh>
    <rPh sb="24" eb="25">
      <t>チ</t>
    </rPh>
    <rPh sb="101" eb="102">
      <t>チ</t>
    </rPh>
    <rPh sb="118" eb="120">
      <t>ゼンコク</t>
    </rPh>
    <rPh sb="120" eb="122">
      <t>ヘイキン</t>
    </rPh>
    <rPh sb="123" eb="125">
      <t>ルイジ</t>
    </rPh>
    <rPh sb="204" eb="205">
      <t>チ</t>
    </rPh>
    <rPh sb="226" eb="228">
      <t>ルイジ</t>
    </rPh>
    <rPh sb="228" eb="232">
      <t>ダンタイヘイキン</t>
    </rPh>
    <rPh sb="233" eb="235">
      <t>ヒカク</t>
    </rPh>
    <rPh sb="237" eb="239">
      <t>ヒリツ</t>
    </rPh>
    <rPh sb="240" eb="241">
      <t>タカ</t>
    </rPh>
    <rPh sb="243" eb="245">
      <t>コンゴ</t>
    </rPh>
    <rPh sb="246" eb="250">
      <t>ホウテキヨウカ</t>
    </rPh>
    <rPh sb="253" eb="255">
      <t>キサイ</t>
    </rPh>
    <rPh sb="256" eb="259">
      <t>ヒトダンラク</t>
    </rPh>
    <rPh sb="261" eb="263">
      <t>コウエイ</t>
    </rPh>
    <rPh sb="263" eb="266">
      <t>キギョウサイ</t>
    </rPh>
    <rPh sb="267" eb="269">
      <t>ゲンショウ</t>
    </rPh>
    <rPh sb="278" eb="279">
      <t>トウ</t>
    </rPh>
    <rPh sb="282" eb="286">
      <t>キュウスイシュウエキ</t>
    </rPh>
    <rPh sb="287" eb="289">
      <t>カイゼン</t>
    </rPh>
    <rPh sb="293" eb="297">
      <t>トウガイスウチ</t>
    </rPh>
    <rPh sb="297" eb="298">
      <t>チ</t>
    </rPh>
    <rPh sb="299" eb="301">
      <t>カイゼン</t>
    </rPh>
    <rPh sb="302" eb="303">
      <t>ハカ</t>
    </rPh>
    <rPh sb="314" eb="316">
      <t>ゼンコク</t>
    </rPh>
    <rPh sb="316" eb="318">
      <t>ヘイキン</t>
    </rPh>
    <rPh sb="319" eb="321">
      <t>ルイジ</t>
    </rPh>
    <rPh sb="321" eb="325">
      <t>ダンタイヘイキン</t>
    </rPh>
    <rPh sb="326" eb="328">
      <t>ヒカク</t>
    </rPh>
    <rPh sb="330" eb="332">
      <t>スイジュン</t>
    </rPh>
    <rPh sb="333" eb="335">
      <t>シタマワ</t>
    </rPh>
    <rPh sb="341" eb="346">
      <t>リョウキンカイテイトウ</t>
    </rPh>
    <rPh sb="349" eb="353">
      <t>キュウスイシュウエキ</t>
    </rPh>
    <rPh sb="354" eb="356">
      <t>カイゼン</t>
    </rPh>
    <rPh sb="363" eb="365">
      <t>テキセツ</t>
    </rPh>
    <rPh sb="366" eb="370">
      <t>リョウキンシュウニュウ</t>
    </rPh>
    <rPh sb="376" eb="378">
      <t>スウチ</t>
    </rPh>
    <rPh sb="379" eb="381">
      <t>カイゼン</t>
    </rPh>
    <rPh sb="382" eb="383">
      <t>ハカ</t>
    </rPh>
    <rPh sb="394" eb="396">
      <t>ルイジ</t>
    </rPh>
    <rPh sb="416" eb="420">
      <t>ケイジョウヒヨウ</t>
    </rPh>
    <rPh sb="439" eb="440">
      <t>チ</t>
    </rPh>
    <rPh sb="441" eb="443">
      <t>スウチ</t>
    </rPh>
    <rPh sb="444" eb="446">
      <t>カイゼン</t>
    </rPh>
    <rPh sb="447" eb="448">
      <t>ハカ</t>
    </rPh>
    <rPh sb="461" eb="463">
      <t>ルイジ</t>
    </rPh>
    <rPh sb="468" eb="470">
      <t>ヒカク</t>
    </rPh>
    <rPh sb="472" eb="475">
      <t>コウスイジュン</t>
    </rPh>
    <rPh sb="479" eb="482">
      <t>ユウシュウリツ</t>
    </rPh>
    <phoneticPr fontId="4"/>
  </si>
  <si>
    <t>①について
類似団体平均値と比較しても水準は低く、現時点での緊急性のある更新等予定なし。
②について
現時点で耐用年数を超過する管渠はなし。
③について
現時点で更新率は0となっているが、②の数値に反映しているとおり、法定耐用年数を超過した管路がないことから、同水準となっている。
今後、管路等についてはアセットマネジメントのスケジュールに基づき、計画的に実施していく。</t>
    <rPh sb="6" eb="8">
      <t>ルイジ</t>
    </rPh>
    <rPh sb="12" eb="13">
      <t>チ</t>
    </rPh>
    <rPh sb="77" eb="80">
      <t>ゲンジテン</t>
    </rPh>
    <rPh sb="81" eb="84">
      <t>コウシンリツ</t>
    </rPh>
    <rPh sb="96" eb="98">
      <t>スウチ</t>
    </rPh>
    <rPh sb="99" eb="101">
      <t>ハンエイ</t>
    </rPh>
    <rPh sb="109" eb="115">
      <t>ホウテイタイヨウネンスウ</t>
    </rPh>
    <rPh sb="116" eb="118">
      <t>チョウカ</t>
    </rPh>
    <rPh sb="120" eb="122">
      <t>カンロ</t>
    </rPh>
    <rPh sb="130" eb="133">
      <t>ドウスイジュン</t>
    </rPh>
    <rPh sb="141" eb="143">
      <t>コンゴ</t>
    </rPh>
    <rPh sb="144" eb="147">
      <t>カンロトウ</t>
    </rPh>
    <rPh sb="170" eb="171">
      <t>モト</t>
    </rPh>
    <rPh sb="174" eb="177">
      <t>ケイカクテキ</t>
    </rPh>
    <rPh sb="178" eb="180">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</si>
</sst>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2" fillId="0" borderId="0" xfId="0" applyFont="1">
      <alignment vertical="center"/>
    </xf>
    <xf numFmtId="0" fontId="13"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4"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Alignment="1">
      <alignment horizontal="left" vertical="center"/>
    </xf>
    <xf numFmtId="0" fontId="15"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4" fillId="0" borderId="9"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4BA-4E7A-AC4F-21F539097E7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44BA-4E7A-AC4F-21F539097E7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91.45</c:v>
                </c:pt>
              </c:numCache>
            </c:numRef>
          </c:val>
          <c:extLst>
            <c:ext xmlns:c16="http://schemas.microsoft.com/office/drawing/2014/chart" uri="{C3380CC4-5D6E-409C-BE32-E72D297353CC}">
              <c16:uniqueId val="{00000000-40C3-435B-979D-154DB937D97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40C3-435B-979D-154DB937D97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88.98</c:v>
                </c:pt>
              </c:numCache>
            </c:numRef>
          </c:val>
          <c:extLst>
            <c:ext xmlns:c16="http://schemas.microsoft.com/office/drawing/2014/chart" uri="{C3380CC4-5D6E-409C-BE32-E72D297353CC}">
              <c16:uniqueId val="{00000000-6462-445C-AEE4-90A3A160BA3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6462-445C-AEE4-90A3A160BA3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113.86</c:v>
                </c:pt>
              </c:numCache>
            </c:numRef>
          </c:val>
          <c:extLst>
            <c:ext xmlns:c16="http://schemas.microsoft.com/office/drawing/2014/chart" uri="{C3380CC4-5D6E-409C-BE32-E72D297353CC}">
              <c16:uniqueId val="{00000000-D3CD-4451-A1D6-0E9B9D7CDD5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D3CD-4451-A1D6-0E9B9D7CDD5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4.91</c:v>
                </c:pt>
              </c:numCache>
            </c:numRef>
          </c:val>
          <c:extLst>
            <c:ext xmlns:c16="http://schemas.microsoft.com/office/drawing/2014/chart" uri="{C3380CC4-5D6E-409C-BE32-E72D297353CC}">
              <c16:uniqueId val="{00000000-E8EB-434C-B2CE-18FF34F61DA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E8EB-434C-B2CE-18FF34F61DA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CB2-4151-9B64-7B52FB53A96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9CB2-4151-9B64-7B52FB53A96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918-473C-BF8D-0A9D20DF436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3918-473C-BF8D-0A9D20DF436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88.51</c:v>
                </c:pt>
              </c:numCache>
            </c:numRef>
          </c:val>
          <c:extLst>
            <c:ext xmlns:c16="http://schemas.microsoft.com/office/drawing/2014/chart" uri="{C3380CC4-5D6E-409C-BE32-E72D297353CC}">
              <c16:uniqueId val="{00000000-62DF-462F-9400-EE2D433B758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62DF-462F-9400-EE2D433B758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2119.88</c:v>
                </c:pt>
              </c:numCache>
            </c:numRef>
          </c:val>
          <c:extLst>
            <c:ext xmlns:c16="http://schemas.microsoft.com/office/drawing/2014/chart" uri="{C3380CC4-5D6E-409C-BE32-E72D297353CC}">
              <c16:uniqueId val="{00000000-DD54-426F-9F64-1D0E8DAB335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DD54-426F-9F64-1D0E8DAB335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20.77</c:v>
                </c:pt>
              </c:numCache>
            </c:numRef>
          </c:val>
          <c:extLst>
            <c:ext xmlns:c16="http://schemas.microsoft.com/office/drawing/2014/chart" uri="{C3380CC4-5D6E-409C-BE32-E72D297353CC}">
              <c16:uniqueId val="{00000000-CAC5-41F2-8717-5A6E3A799A6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CAC5-41F2-8717-5A6E3A799A6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688.64</c:v>
                </c:pt>
              </c:numCache>
            </c:numRef>
          </c:val>
          <c:extLst>
            <c:ext xmlns:c16="http://schemas.microsoft.com/office/drawing/2014/chart" uri="{C3380CC4-5D6E-409C-BE32-E72D297353CC}">
              <c16:uniqueId val="{00000000-F0F3-4C0A-9547-700ED9A3791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F0F3-4C0A-9547-700ED9A3791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L42" zoomScaleNormal="100" workbookViewId="0">
      <selection activeCell="CE14" sqref="CE1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宮崎県　西米良村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C4</v>
      </c>
      <c r="X8" s="74"/>
      <c r="Y8" s="74"/>
      <c r="Z8" s="74"/>
      <c r="AA8" s="74"/>
      <c r="AB8" s="74"/>
      <c r="AC8" s="74"/>
      <c r="AD8" s="74" t="str">
        <f>データ!$M$6</f>
        <v>自治体職員</v>
      </c>
      <c r="AE8" s="74"/>
      <c r="AF8" s="74"/>
      <c r="AG8" s="74"/>
      <c r="AH8" s="74"/>
      <c r="AI8" s="74"/>
      <c r="AJ8" s="74"/>
      <c r="AK8" s="2"/>
      <c r="AL8" s="65">
        <f>データ!$R$6</f>
        <v>991</v>
      </c>
      <c r="AM8" s="65"/>
      <c r="AN8" s="65"/>
      <c r="AO8" s="65"/>
      <c r="AP8" s="65"/>
      <c r="AQ8" s="65"/>
      <c r="AR8" s="65"/>
      <c r="AS8" s="65"/>
      <c r="AT8" s="36">
        <f>データ!$S$6</f>
        <v>271.51</v>
      </c>
      <c r="AU8" s="37"/>
      <c r="AV8" s="37"/>
      <c r="AW8" s="37"/>
      <c r="AX8" s="37"/>
      <c r="AY8" s="37"/>
      <c r="AZ8" s="37"/>
      <c r="BA8" s="37"/>
      <c r="BB8" s="54">
        <f>データ!$T$6</f>
        <v>3.65</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55.57</v>
      </c>
      <c r="J10" s="37"/>
      <c r="K10" s="37"/>
      <c r="L10" s="37"/>
      <c r="M10" s="37"/>
      <c r="N10" s="37"/>
      <c r="O10" s="64"/>
      <c r="P10" s="54">
        <f>データ!$P$6</f>
        <v>66.77</v>
      </c>
      <c r="Q10" s="54"/>
      <c r="R10" s="54"/>
      <c r="S10" s="54"/>
      <c r="T10" s="54"/>
      <c r="U10" s="54"/>
      <c r="V10" s="54"/>
      <c r="W10" s="65">
        <f>データ!$Q$6</f>
        <v>2497</v>
      </c>
      <c r="X10" s="65"/>
      <c r="Y10" s="65"/>
      <c r="Z10" s="65"/>
      <c r="AA10" s="65"/>
      <c r="AB10" s="65"/>
      <c r="AC10" s="65"/>
      <c r="AD10" s="2"/>
      <c r="AE10" s="2"/>
      <c r="AF10" s="2"/>
      <c r="AG10" s="2"/>
      <c r="AH10" s="2"/>
      <c r="AI10" s="2"/>
      <c r="AJ10" s="2"/>
      <c r="AK10" s="2"/>
      <c r="AL10" s="65">
        <f>データ!$U$6</f>
        <v>661</v>
      </c>
      <c r="AM10" s="65"/>
      <c r="AN10" s="65"/>
      <c r="AO10" s="65"/>
      <c r="AP10" s="65"/>
      <c r="AQ10" s="65"/>
      <c r="AR10" s="65"/>
      <c r="AS10" s="65"/>
      <c r="AT10" s="36">
        <f>データ!$V$6</f>
        <v>125</v>
      </c>
      <c r="AU10" s="37"/>
      <c r="AV10" s="37"/>
      <c r="AW10" s="37"/>
      <c r="AX10" s="37"/>
      <c r="AY10" s="37"/>
      <c r="AZ10" s="37"/>
      <c r="BA10" s="37"/>
      <c r="BB10" s="54">
        <f>データ!$W$6</f>
        <v>5.29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72"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sS4/B2oJ4ww4QhVhsxr4vPQp/W5w6xmstiKIlIM3FXjnP7Z/PMqdsvTFXq7q3eGORg1SQTr10EJfGQSjJAKrcA==" saltValue="tPxDlCwgfrFMrNJCpoplI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454036</v>
      </c>
      <c r="D6" s="20">
        <f t="shared" si="3"/>
        <v>46</v>
      </c>
      <c r="E6" s="20">
        <f t="shared" si="3"/>
        <v>1</v>
      </c>
      <c r="F6" s="20">
        <f t="shared" si="3"/>
        <v>0</v>
      </c>
      <c r="G6" s="20">
        <f t="shared" si="3"/>
        <v>5</v>
      </c>
      <c r="H6" s="20" t="str">
        <f t="shared" si="3"/>
        <v>宮崎県　西米良村</v>
      </c>
      <c r="I6" s="20" t="str">
        <f t="shared" si="3"/>
        <v>法適用</v>
      </c>
      <c r="J6" s="20" t="str">
        <f t="shared" si="3"/>
        <v>水道事業</v>
      </c>
      <c r="K6" s="20" t="str">
        <f t="shared" si="3"/>
        <v>簡易水道事業</v>
      </c>
      <c r="L6" s="20" t="str">
        <f t="shared" si="3"/>
        <v>C4</v>
      </c>
      <c r="M6" s="20" t="str">
        <f t="shared" si="3"/>
        <v>自治体職員</v>
      </c>
      <c r="N6" s="21" t="str">
        <f t="shared" si="3"/>
        <v>-</v>
      </c>
      <c r="O6" s="21">
        <f t="shared" si="3"/>
        <v>55.57</v>
      </c>
      <c r="P6" s="21">
        <f t="shared" si="3"/>
        <v>66.77</v>
      </c>
      <c r="Q6" s="21">
        <f t="shared" si="3"/>
        <v>2497</v>
      </c>
      <c r="R6" s="21">
        <f t="shared" si="3"/>
        <v>991</v>
      </c>
      <c r="S6" s="21">
        <f t="shared" si="3"/>
        <v>271.51</v>
      </c>
      <c r="T6" s="21">
        <f t="shared" si="3"/>
        <v>3.65</v>
      </c>
      <c r="U6" s="21">
        <f t="shared" si="3"/>
        <v>661</v>
      </c>
      <c r="V6" s="21">
        <f t="shared" si="3"/>
        <v>125</v>
      </c>
      <c r="W6" s="21">
        <f t="shared" si="3"/>
        <v>5.29</v>
      </c>
      <c r="X6" s="22" t="str">
        <f>IF(X7="",NA(),X7)</f>
        <v>-</v>
      </c>
      <c r="Y6" s="22" t="str">
        <f t="shared" ref="Y6:AG6" si="4">IF(Y7="",NA(),Y7)</f>
        <v>-</v>
      </c>
      <c r="Z6" s="22" t="str">
        <f t="shared" si="4"/>
        <v>-</v>
      </c>
      <c r="AA6" s="22" t="str">
        <f t="shared" si="4"/>
        <v>-</v>
      </c>
      <c r="AB6" s="22">
        <f t="shared" si="4"/>
        <v>113.86</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88.51</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2119.88</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20.77</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688.64</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91.45</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88.98</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4.91</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2">
      <c r="A7" s="15"/>
      <c r="B7" s="24">
        <v>2024</v>
      </c>
      <c r="C7" s="24">
        <v>454036</v>
      </c>
      <c r="D7" s="24">
        <v>46</v>
      </c>
      <c r="E7" s="24">
        <v>1</v>
      </c>
      <c r="F7" s="24">
        <v>0</v>
      </c>
      <c r="G7" s="24">
        <v>5</v>
      </c>
      <c r="H7" s="24" t="s">
        <v>93</v>
      </c>
      <c r="I7" s="24" t="s">
        <v>94</v>
      </c>
      <c r="J7" s="24" t="s">
        <v>95</v>
      </c>
      <c r="K7" s="24" t="s">
        <v>96</v>
      </c>
      <c r="L7" s="24" t="s">
        <v>97</v>
      </c>
      <c r="M7" s="24" t="s">
        <v>98</v>
      </c>
      <c r="N7" s="25" t="s">
        <v>99</v>
      </c>
      <c r="O7" s="25">
        <v>55.57</v>
      </c>
      <c r="P7" s="25">
        <v>66.77</v>
      </c>
      <c r="Q7" s="25">
        <v>2497</v>
      </c>
      <c r="R7" s="25">
        <v>991</v>
      </c>
      <c r="S7" s="25">
        <v>271.51</v>
      </c>
      <c r="T7" s="25">
        <v>3.65</v>
      </c>
      <c r="U7" s="25">
        <v>661</v>
      </c>
      <c r="V7" s="25">
        <v>125</v>
      </c>
      <c r="W7" s="25">
        <v>5.29</v>
      </c>
      <c r="X7" s="25" t="s">
        <v>99</v>
      </c>
      <c r="Y7" s="25" t="s">
        <v>99</v>
      </c>
      <c r="Z7" s="25" t="s">
        <v>99</v>
      </c>
      <c r="AA7" s="25" t="s">
        <v>99</v>
      </c>
      <c r="AB7" s="25">
        <v>113.86</v>
      </c>
      <c r="AC7" s="25" t="s">
        <v>99</v>
      </c>
      <c r="AD7" s="25" t="s">
        <v>99</v>
      </c>
      <c r="AE7" s="25" t="s">
        <v>99</v>
      </c>
      <c r="AF7" s="25" t="s">
        <v>99</v>
      </c>
      <c r="AG7" s="25">
        <v>102.26</v>
      </c>
      <c r="AH7" s="25">
        <v>102.02</v>
      </c>
      <c r="AI7" s="25" t="s">
        <v>99</v>
      </c>
      <c r="AJ7" s="25" t="s">
        <v>99</v>
      </c>
      <c r="AK7" s="25" t="s">
        <v>99</v>
      </c>
      <c r="AL7" s="25" t="s">
        <v>99</v>
      </c>
      <c r="AM7" s="25">
        <v>0</v>
      </c>
      <c r="AN7" s="25" t="s">
        <v>99</v>
      </c>
      <c r="AO7" s="25" t="s">
        <v>99</v>
      </c>
      <c r="AP7" s="25" t="s">
        <v>99</v>
      </c>
      <c r="AQ7" s="25" t="s">
        <v>99</v>
      </c>
      <c r="AR7" s="25">
        <v>82.37</v>
      </c>
      <c r="AS7" s="25">
        <v>26.96</v>
      </c>
      <c r="AT7" s="25" t="s">
        <v>99</v>
      </c>
      <c r="AU7" s="25" t="s">
        <v>99</v>
      </c>
      <c r="AV7" s="25" t="s">
        <v>99</v>
      </c>
      <c r="AW7" s="25" t="s">
        <v>99</v>
      </c>
      <c r="AX7" s="25">
        <v>88.51</v>
      </c>
      <c r="AY7" s="25" t="s">
        <v>99</v>
      </c>
      <c r="AZ7" s="25" t="s">
        <v>99</v>
      </c>
      <c r="BA7" s="25" t="s">
        <v>99</v>
      </c>
      <c r="BB7" s="25" t="s">
        <v>99</v>
      </c>
      <c r="BC7" s="25">
        <v>101.6</v>
      </c>
      <c r="BD7" s="25">
        <v>142.38999999999999</v>
      </c>
      <c r="BE7" s="25" t="s">
        <v>99</v>
      </c>
      <c r="BF7" s="25" t="s">
        <v>99</v>
      </c>
      <c r="BG7" s="25" t="s">
        <v>99</v>
      </c>
      <c r="BH7" s="25" t="s">
        <v>99</v>
      </c>
      <c r="BI7" s="25">
        <v>2119.88</v>
      </c>
      <c r="BJ7" s="25" t="s">
        <v>99</v>
      </c>
      <c r="BK7" s="25" t="s">
        <v>99</v>
      </c>
      <c r="BL7" s="25" t="s">
        <v>99</v>
      </c>
      <c r="BM7" s="25" t="s">
        <v>99</v>
      </c>
      <c r="BN7" s="25">
        <v>1398.03</v>
      </c>
      <c r="BO7" s="25">
        <v>1043.3599999999999</v>
      </c>
      <c r="BP7" s="25" t="s">
        <v>99</v>
      </c>
      <c r="BQ7" s="25" t="s">
        <v>99</v>
      </c>
      <c r="BR7" s="25" t="s">
        <v>99</v>
      </c>
      <c r="BS7" s="25" t="s">
        <v>99</v>
      </c>
      <c r="BT7" s="25">
        <v>20.77</v>
      </c>
      <c r="BU7" s="25" t="s">
        <v>99</v>
      </c>
      <c r="BV7" s="25" t="s">
        <v>99</v>
      </c>
      <c r="BW7" s="25" t="s">
        <v>99</v>
      </c>
      <c r="BX7" s="25" t="s">
        <v>99</v>
      </c>
      <c r="BY7" s="25">
        <v>39.15</v>
      </c>
      <c r="BZ7" s="25">
        <v>56.19</v>
      </c>
      <c r="CA7" s="25" t="s">
        <v>99</v>
      </c>
      <c r="CB7" s="25" t="s">
        <v>99</v>
      </c>
      <c r="CC7" s="25" t="s">
        <v>99</v>
      </c>
      <c r="CD7" s="25" t="s">
        <v>99</v>
      </c>
      <c r="CE7" s="25">
        <v>688.64</v>
      </c>
      <c r="CF7" s="25" t="s">
        <v>99</v>
      </c>
      <c r="CG7" s="25" t="s">
        <v>99</v>
      </c>
      <c r="CH7" s="25" t="s">
        <v>99</v>
      </c>
      <c r="CI7" s="25" t="s">
        <v>99</v>
      </c>
      <c r="CJ7" s="25">
        <v>392.81</v>
      </c>
      <c r="CK7" s="25">
        <v>285.60000000000002</v>
      </c>
      <c r="CL7" s="25" t="s">
        <v>99</v>
      </c>
      <c r="CM7" s="25" t="s">
        <v>99</v>
      </c>
      <c r="CN7" s="25" t="s">
        <v>99</v>
      </c>
      <c r="CO7" s="25" t="s">
        <v>99</v>
      </c>
      <c r="CP7" s="25">
        <v>91.45</v>
      </c>
      <c r="CQ7" s="25" t="s">
        <v>99</v>
      </c>
      <c r="CR7" s="25" t="s">
        <v>99</v>
      </c>
      <c r="CS7" s="25" t="s">
        <v>99</v>
      </c>
      <c r="CT7" s="25" t="s">
        <v>99</v>
      </c>
      <c r="CU7" s="25">
        <v>29.19</v>
      </c>
      <c r="CV7" s="25">
        <v>48.33</v>
      </c>
      <c r="CW7" s="25" t="s">
        <v>99</v>
      </c>
      <c r="CX7" s="25" t="s">
        <v>99</v>
      </c>
      <c r="CY7" s="25" t="s">
        <v>99</v>
      </c>
      <c r="CZ7" s="25" t="s">
        <v>99</v>
      </c>
      <c r="DA7" s="25">
        <v>88.98</v>
      </c>
      <c r="DB7" s="25" t="s">
        <v>99</v>
      </c>
      <c r="DC7" s="25" t="s">
        <v>99</v>
      </c>
      <c r="DD7" s="25" t="s">
        <v>99</v>
      </c>
      <c r="DE7" s="25" t="s">
        <v>99</v>
      </c>
      <c r="DF7" s="25">
        <v>66.040000000000006</v>
      </c>
      <c r="DG7" s="25">
        <v>70.34</v>
      </c>
      <c r="DH7" s="25" t="s">
        <v>99</v>
      </c>
      <c r="DI7" s="25" t="s">
        <v>99</v>
      </c>
      <c r="DJ7" s="25" t="s">
        <v>99</v>
      </c>
      <c r="DK7" s="25" t="s">
        <v>99</v>
      </c>
      <c r="DL7" s="25">
        <v>4.91</v>
      </c>
      <c r="DM7" s="25" t="s">
        <v>99</v>
      </c>
      <c r="DN7" s="25" t="s">
        <v>99</v>
      </c>
      <c r="DO7" s="25" t="s">
        <v>99</v>
      </c>
      <c r="DP7" s="25" t="s">
        <v>99</v>
      </c>
      <c r="DQ7" s="25">
        <v>28.04</v>
      </c>
      <c r="DR7" s="25">
        <v>35.5</v>
      </c>
      <c r="DS7" s="25" t="s">
        <v>99</v>
      </c>
      <c r="DT7" s="25" t="s">
        <v>99</v>
      </c>
      <c r="DU7" s="25" t="s">
        <v>99</v>
      </c>
      <c r="DV7" s="25" t="s">
        <v>99</v>
      </c>
      <c r="DW7" s="25">
        <v>0</v>
      </c>
      <c r="DX7" s="25" t="s">
        <v>99</v>
      </c>
      <c r="DY7" s="25" t="s">
        <v>99</v>
      </c>
      <c r="DZ7" s="25" t="s">
        <v>99</v>
      </c>
      <c r="EA7" s="25" t="s">
        <v>99</v>
      </c>
      <c r="EB7" s="25">
        <v>11.15</v>
      </c>
      <c r="EC7" s="25">
        <v>16.16</v>
      </c>
      <c r="ED7" s="25" t="s">
        <v>99</v>
      </c>
      <c r="EE7" s="25" t="s">
        <v>99</v>
      </c>
      <c r="EF7" s="25" t="s">
        <v>99</v>
      </c>
      <c r="EG7" s="25" t="s">
        <v>99</v>
      </c>
      <c r="EH7" s="25">
        <v>0</v>
      </c>
      <c r="EI7" s="25" t="s">
        <v>99</v>
      </c>
      <c r="EJ7" s="25" t="s">
        <v>99</v>
      </c>
      <c r="EK7" s="25" t="s">
        <v>99</v>
      </c>
      <c r="EL7" s="25" t="s">
        <v>99</v>
      </c>
      <c r="EM7" s="25">
        <v>0.25</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中武　麻美</cp:lastModifiedBy>
  <cp:lastPrinted>2026-02-05T02:43:10Z</cp:lastPrinted>
  <dcterms:created xsi:type="dcterms:W3CDTF">2025-12-12T09:24:53Z</dcterms:created>
  <dcterms:modified xsi:type="dcterms:W3CDTF">2026-02-19T06:21:54Z</dcterms:modified>
  <cp:category/>
</cp:coreProperties>
</file>